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ffice\Desktop\Хүнс\Цахим хувь\"/>
    </mc:Choice>
  </mc:AlternateContent>
  <bookViews>
    <workbookView xWindow="-120" yWindow="-120" windowWidth="29040" windowHeight="15840"/>
  </bookViews>
  <sheets>
    <sheet name="Tuluvluguu 3" sheetId="3" r:id="rId1"/>
  </sheets>
  <definedNames>
    <definedName name="_xlnm.Print_Area" localSheetId="0">'Tuluvluguu 3'!$A$1:$R$134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3" l="1"/>
  <c r="M10" i="3"/>
  <c r="M46" i="3"/>
  <c r="M47" i="3"/>
  <c r="G47" i="3" s="1"/>
  <c r="I48" i="3"/>
  <c r="H48" i="3"/>
  <c r="J48" i="3"/>
  <c r="K48" i="3"/>
  <c r="L48" i="3"/>
  <c r="N48" i="3"/>
  <c r="O48" i="3"/>
  <c r="P48" i="3"/>
  <c r="G46" i="3" l="1"/>
  <c r="M11" i="3" l="1"/>
  <c r="M12" i="3"/>
  <c r="M13" i="3"/>
  <c r="G13" i="3" s="1"/>
  <c r="M14" i="3"/>
  <c r="G14" i="3" s="1"/>
  <c r="M15" i="3"/>
  <c r="G15" i="3" s="1"/>
  <c r="M16" i="3"/>
  <c r="G16" i="3" s="1"/>
  <c r="M17" i="3"/>
  <c r="G17" i="3" s="1"/>
  <c r="M18" i="3"/>
  <c r="G18" i="3" s="1"/>
  <c r="M19" i="3"/>
  <c r="G19" i="3" s="1"/>
  <c r="M20" i="3"/>
  <c r="G20" i="3" s="1"/>
  <c r="M21" i="3"/>
  <c r="G21" i="3" s="1"/>
  <c r="M22" i="3"/>
  <c r="G22" i="3" s="1"/>
  <c r="M23" i="3"/>
  <c r="G23" i="3" s="1"/>
  <c r="M24" i="3"/>
  <c r="G24" i="3" s="1"/>
  <c r="M25" i="3"/>
  <c r="G25" i="3" s="1"/>
  <c r="M26" i="3"/>
  <c r="G26" i="3" s="1"/>
  <c r="M27" i="3"/>
  <c r="G27" i="3" s="1"/>
  <c r="H91" i="3"/>
  <c r="I91" i="3"/>
  <c r="J91" i="3"/>
  <c r="K91" i="3"/>
  <c r="L91" i="3"/>
  <c r="N91" i="3"/>
  <c r="O91" i="3"/>
  <c r="P91" i="3"/>
  <c r="M74" i="3"/>
  <c r="G74" i="3" s="1"/>
  <c r="M75" i="3"/>
  <c r="G75" i="3" s="1"/>
  <c r="M76" i="3"/>
  <c r="G76" i="3" s="1"/>
  <c r="M77" i="3"/>
  <c r="G77" i="3" s="1"/>
  <c r="M78" i="3"/>
  <c r="M79" i="3"/>
  <c r="G79" i="3" s="1"/>
  <c r="M80" i="3"/>
  <c r="G80" i="3" s="1"/>
  <c r="M81" i="3"/>
  <c r="G81" i="3" s="1"/>
  <c r="M82" i="3"/>
  <c r="G82" i="3" s="1"/>
  <c r="M83" i="3"/>
  <c r="G83" i="3" s="1"/>
  <c r="M84" i="3"/>
  <c r="G84" i="3" s="1"/>
  <c r="M85" i="3"/>
  <c r="G85" i="3" s="1"/>
  <c r="M86" i="3"/>
  <c r="G86" i="3" s="1"/>
  <c r="M87" i="3"/>
  <c r="G87" i="3" s="1"/>
  <c r="M88" i="3"/>
  <c r="G88" i="3" s="1"/>
  <c r="M89" i="3"/>
  <c r="G89" i="3" s="1"/>
  <c r="M90" i="3"/>
  <c r="G90" i="3" s="1"/>
  <c r="M73" i="3"/>
  <c r="G73" i="3" s="1"/>
  <c r="M70" i="3"/>
  <c r="G70" i="3" s="1"/>
  <c r="M44" i="3"/>
  <c r="G44" i="3" s="1"/>
  <c r="M45" i="3"/>
  <c r="G45" i="3" s="1"/>
  <c r="P131" i="3"/>
  <c r="O131" i="3"/>
  <c r="N131" i="3"/>
  <c r="L131" i="3"/>
  <c r="K131" i="3"/>
  <c r="J131" i="3"/>
  <c r="I131" i="3"/>
  <c r="H131" i="3"/>
  <c r="M130" i="3"/>
  <c r="G130" i="3" s="1"/>
  <c r="M129" i="3"/>
  <c r="G129" i="3" s="1"/>
  <c r="M128" i="3"/>
  <c r="G128" i="3" s="1"/>
  <c r="M127" i="3"/>
  <c r="G127" i="3" s="1"/>
  <c r="M126" i="3"/>
  <c r="G126" i="3" s="1"/>
  <c r="M125" i="3"/>
  <c r="G125" i="3" s="1"/>
  <c r="M124" i="3"/>
  <c r="G124" i="3" s="1"/>
  <c r="M123" i="3"/>
  <c r="G123" i="3" s="1"/>
  <c r="M122" i="3"/>
  <c r="G122" i="3" s="1"/>
  <c r="M121" i="3"/>
  <c r="G121" i="3" s="1"/>
  <c r="M120" i="3"/>
  <c r="G120" i="3" s="1"/>
  <c r="M119" i="3"/>
  <c r="G119" i="3" s="1"/>
  <c r="M118" i="3"/>
  <c r="G118" i="3" s="1"/>
  <c r="M117" i="3"/>
  <c r="G117" i="3" s="1"/>
  <c r="M116" i="3"/>
  <c r="G116" i="3" s="1"/>
  <c r="M115" i="3"/>
  <c r="G115" i="3" s="1"/>
  <c r="M114" i="3"/>
  <c r="G114" i="3" s="1"/>
  <c r="M113" i="3"/>
  <c r="G113" i="3" s="1"/>
  <c r="M112" i="3"/>
  <c r="G112" i="3" s="1"/>
  <c r="M111" i="3"/>
  <c r="G111" i="3" s="1"/>
  <c r="M110" i="3"/>
  <c r="G110" i="3" s="1"/>
  <c r="M109" i="3"/>
  <c r="G109" i="3" s="1"/>
  <c r="M108" i="3"/>
  <c r="G108" i="3" s="1"/>
  <c r="M107" i="3"/>
  <c r="G107" i="3" s="1"/>
  <c r="M106" i="3"/>
  <c r="G106" i="3" s="1"/>
  <c r="M105" i="3"/>
  <c r="G105" i="3" s="1"/>
  <c r="M104" i="3"/>
  <c r="G104" i="3" s="1"/>
  <c r="M103" i="3"/>
  <c r="G103" i="3" s="1"/>
  <c r="M102" i="3"/>
  <c r="G102" i="3" s="1"/>
  <c r="M101" i="3"/>
  <c r="G101" i="3" s="1"/>
  <c r="M100" i="3"/>
  <c r="G100" i="3" s="1"/>
  <c r="M99" i="3"/>
  <c r="G99" i="3" s="1"/>
  <c r="M98" i="3"/>
  <c r="G98" i="3" s="1"/>
  <c r="M97" i="3"/>
  <c r="G97" i="3" s="1"/>
  <c r="M96" i="3"/>
  <c r="G96" i="3" s="1"/>
  <c r="M95" i="3"/>
  <c r="G95" i="3" s="1"/>
  <c r="M94" i="3"/>
  <c r="G94" i="3" s="1"/>
  <c r="M93" i="3"/>
  <c r="G93" i="3" s="1"/>
  <c r="M72" i="3"/>
  <c r="G72" i="3" s="1"/>
  <c r="M71" i="3"/>
  <c r="G71" i="3" s="1"/>
  <c r="P68" i="3"/>
  <c r="P132" i="3" s="1"/>
  <c r="O68" i="3"/>
  <c r="O132" i="3" s="1"/>
  <c r="N68" i="3"/>
  <c r="N132" i="3" s="1"/>
  <c r="L68" i="3"/>
  <c r="K68" i="3"/>
  <c r="K132" i="3" s="1"/>
  <c r="J68" i="3"/>
  <c r="I68" i="3"/>
  <c r="I132" i="3" s="1"/>
  <c r="H68" i="3"/>
  <c r="H132" i="3" s="1"/>
  <c r="M67" i="3"/>
  <c r="G67" i="3" s="1"/>
  <c r="M66" i="3"/>
  <c r="G66" i="3" s="1"/>
  <c r="M65" i="3"/>
  <c r="G65" i="3" s="1"/>
  <c r="M64" i="3"/>
  <c r="G64" i="3" s="1"/>
  <c r="M63" i="3"/>
  <c r="G63" i="3" s="1"/>
  <c r="M62" i="3"/>
  <c r="G62" i="3" s="1"/>
  <c r="M61" i="3"/>
  <c r="G61" i="3" s="1"/>
  <c r="M60" i="3"/>
  <c r="G60" i="3" s="1"/>
  <c r="M59" i="3"/>
  <c r="G59" i="3" s="1"/>
  <c r="M58" i="3"/>
  <c r="G58" i="3" s="1"/>
  <c r="M57" i="3"/>
  <c r="G57" i="3" s="1"/>
  <c r="M56" i="3"/>
  <c r="G56" i="3" s="1"/>
  <c r="M55" i="3"/>
  <c r="G55" i="3" s="1"/>
  <c r="M54" i="3"/>
  <c r="G54" i="3" s="1"/>
  <c r="M53" i="3"/>
  <c r="G53" i="3" s="1"/>
  <c r="M52" i="3"/>
  <c r="G52" i="3" s="1"/>
  <c r="M51" i="3"/>
  <c r="G51" i="3" s="1"/>
  <c r="M50" i="3"/>
  <c r="M42" i="3"/>
  <c r="G42" i="3" s="1"/>
  <c r="M40" i="3"/>
  <c r="G40" i="3" s="1"/>
  <c r="M39" i="3"/>
  <c r="G39" i="3" s="1"/>
  <c r="M38" i="3"/>
  <c r="G38" i="3" s="1"/>
  <c r="M37" i="3"/>
  <c r="G37" i="3" s="1"/>
  <c r="M36" i="3"/>
  <c r="G36" i="3" s="1"/>
  <c r="M34" i="3"/>
  <c r="G34" i="3" s="1"/>
  <c r="M33" i="3"/>
  <c r="G33" i="3" s="1"/>
  <c r="M32" i="3"/>
  <c r="G32" i="3" s="1"/>
  <c r="M31" i="3"/>
  <c r="G31" i="3" s="1"/>
  <c r="M30" i="3"/>
  <c r="G30" i="3" s="1"/>
  <c r="M29" i="3"/>
  <c r="G29" i="3" s="1"/>
  <c r="L132" i="3" l="1"/>
  <c r="J132" i="3"/>
  <c r="G12" i="3"/>
  <c r="M48" i="3"/>
  <c r="G11" i="3"/>
  <c r="M91" i="3"/>
  <c r="G78" i="3"/>
  <c r="G91" i="3" s="1"/>
  <c r="M68" i="3"/>
  <c r="G10" i="3"/>
  <c r="G131" i="3"/>
  <c r="M131" i="3"/>
  <c r="G50" i="3"/>
  <c r="G68" i="3" s="1"/>
  <c r="G48" i="3" l="1"/>
  <c r="M132" i="3"/>
  <c r="G132" i="3" l="1"/>
</calcChain>
</file>

<file path=xl/sharedStrings.xml><?xml version="1.0" encoding="utf-8"?>
<sst xmlns="http://schemas.openxmlformats.org/spreadsheetml/2006/main" count="577" uniqueCount="401">
  <si>
    <t>"ХҮНСНИЙ ХАНГАМЖ АЮУЛГҮЙ БАЙДАЛ" ҮНДЭСНИЙ ХӨДӨЛГӨӨНИЙГ ХЭРЭГЖҮҮЛЭХ АРГА ХЭМЖЭЭНИЙ ТӨЛӨВЛӨГӨӨ</t>
  </si>
  <si>
    <t>Үйл ажиллагааны чиглэл</t>
  </si>
  <si>
    <t>Хэрэгжүүлэх арга хэмжээ</t>
  </si>
  <si>
    <t>Шалгуур үзүүлэлт</t>
  </si>
  <si>
    <t>Суурь түвшин</t>
  </si>
  <si>
    <t>Хүрэх түвшин</t>
  </si>
  <si>
    <t>Нийт санхүүжил-тийн хэмжээ /сая. төг/</t>
  </si>
  <si>
    <t>Үүнээс</t>
  </si>
  <si>
    <t>Хамтран хэрэгжүүлэх байгууллага</t>
  </si>
  <si>
    <t>Хэрэгжих хугацаа, оноор</t>
  </si>
  <si>
    <t>Улсын төсөв</t>
  </si>
  <si>
    <t>Орон нутгийн төсөв</t>
  </si>
  <si>
    <t>ХӨДӨЛГӨӨНИЙ ЗОРИЛГО:  Монгол Улсын хүнсний аюулгүй байдал, хүнсний хангамж, иргэдийн эрүүл зөв амьдрал, хүний бие махбодын хэрэгцээ шаардлагад нийцсэн хүнсний бүтээгдэхүүнээр хүн амыг жигд, тогтвортой, хүртээмжтэй хангана.</t>
  </si>
  <si>
    <t>Батлуулсан эсэх /Тийм -1, Үгүй - 0/</t>
  </si>
  <si>
    <t>ХХААХҮЯ</t>
  </si>
  <si>
    <t>ХХААХҮЯ, ЭМЯ</t>
  </si>
  <si>
    <t>Нэмэлт өөрчлөлт оруулсан эсэх                               Тийм - 1, үгүй - 0</t>
  </si>
  <si>
    <t>-</t>
  </si>
  <si>
    <t>ҮСХ, ХХААХҮЯ</t>
  </si>
  <si>
    <t xml:space="preserve"> ХХААХҮЯ</t>
  </si>
  <si>
    <t xml:space="preserve">Журмыг батлуулж цахим системд шилжүүлсэн эсэх Тийм - 1, үгүй - 0 </t>
  </si>
  <si>
    <t>ХХААХҮЯ, МХЕГ, СХЗГ</t>
  </si>
  <si>
    <t>СХЗГ, ХХААХҮЯ</t>
  </si>
  <si>
    <t>Нэмэлт өөрчлөлт оруулсан эсэх /Тийм -1, Үгүй - 0/</t>
  </si>
  <si>
    <t>БОАЖЯ, ХХААХҮЯ</t>
  </si>
  <si>
    <t>ХХААХҮЯ, МХЕГ, СХЗЕГ</t>
  </si>
  <si>
    <t>Дүн</t>
  </si>
  <si>
    <t>Эрх зүйн орчныг бүрдүүлсэн эсэх /тийм - 1, үгүй -0</t>
  </si>
  <si>
    <t xml:space="preserve">Эрчимжсэн мал аж ахуйн үйлдвэрлэлийн технологийн түвшин сайжирч, хангамж тогтворжих, импортын бүтээгдэхүүний хэмжээг бууруулах боломж бүрдэнэ. </t>
  </si>
  <si>
    <t>УИХ, ЗГ, Холбогдох мэргэжлийн байгууллага</t>
  </si>
  <si>
    <t>2022-2026</t>
  </si>
  <si>
    <t>ХХААХҮЯ, СЯ</t>
  </si>
  <si>
    <t>2023-2026</t>
  </si>
  <si>
    <t>Нийцүүлэн боловсруулсан эсэх  /Тийм -1, Үгүй - 0/</t>
  </si>
  <si>
    <t xml:space="preserve">Нийслэл болон 21 аймагт 500-2500 тонн багтаамжтай 55,0 мянган тонн бүрэн автомат мехникжсан агуулахыг байгуулсан байна.  </t>
  </si>
  <si>
    <t xml:space="preserve">Улсын хэмжээнд төмс, хүнсний ногоо 253,8 мянган тонн багтаамтай 7,3 мянган ширхэг хүнэ, энгийн болон хөргөлт, халаалалтыг автомат аргаар тохируулдаг мехникжсан агуулахууд байна. Үүнээс бүрэн автомат агуулах 66,1 мянган тонн 59 ш агуулах байна.  </t>
  </si>
  <si>
    <t>2022-2025</t>
  </si>
  <si>
    <t>Хүнсний эрдэм шинжилгээний хүрээлэн байгуулсан эсэх  /Тийм -1, Үгүй - 0/</t>
  </si>
  <si>
    <t>БШУЯ, ХХААХҮЯ</t>
  </si>
  <si>
    <t>Итгэмжлэгдсэн байгууллагын тоо нэмэгдсэн эсэх тийм - 1, үгүй - 0</t>
  </si>
  <si>
    <t>ХХААХҮЯ, МХЕГ, ГЕГ</t>
  </si>
  <si>
    <t>Ажил зохион байггуулсан эсэх /Тийм -1, үгүй - 0/</t>
  </si>
  <si>
    <t>Хуулийн зохицуулалт бий болсон эсэх /Тийм -1, Үгүй - 0/</t>
  </si>
  <si>
    <t>ХХААХҮЯ, БШУЯ, ХНХЯ</t>
  </si>
  <si>
    <t>Сан бүрдсэн эсэх /Тийм -1, Үгүй - 0/</t>
  </si>
  <si>
    <t>ХХААХҮЯ, БШУЯ, ХНХЯ, Мэргэжлийн холбоод</t>
  </si>
  <si>
    <t>ХХААХҮЯ, ЗТХЯ, ЭХЯ, СЯ</t>
  </si>
  <si>
    <t>холбогдох арга хэмжээ зохион байгуулсан эсэх /Тийм -1, Үгүй - 0/</t>
  </si>
  <si>
    <t>Үйлдвэр байгуулсан эсэх /Тийм -1, Үгүй - 0/</t>
  </si>
  <si>
    <t xml:space="preserve">Элэгдэл эвдрэл орсон, атаршсан талбайг эргэлтэнд оруулна. </t>
  </si>
  <si>
    <t xml:space="preserve">2022 онд 1850 га атаршсан талбайг эргэлтэнд оруулахаар төлөвлөсөн. </t>
  </si>
  <si>
    <t>Мэдээлэл, судалгаанд үндэслэн атаршсан 100.0 мянган га талбайг тариалангийн эргэлтэд оруулах,Тариалангийн талбайн зүй зохистой газар ашиглалтыг хянах, эдийн засгийн эргэлтэд бүрэн оруулах нөхцөл бүрдсэн байна.</t>
  </si>
  <si>
    <t>Аймгийн Засаг дарга, ГЗБГЗЗГ</t>
  </si>
  <si>
    <t>Тариалангийн газрын төлөв байдал, хөрсний үржил шим, элэгдэл, эвдрэлийн үзүүлэлтүүдийг шинэчлэн гаргасан байна.</t>
  </si>
  <si>
    <t xml:space="preserve">Тариалангийн талбайн төв, баруун, хангай, говийн бүсэд нийт 450 цэгт тариалангийн талбайн мониторинг хийж мэдээлэлийн сан байгуулсан. </t>
  </si>
  <si>
    <t>Тариалангийн тухай хуулийн дагуу тариаланд ашиглаж буй нийт 900.0 мян га талбайд хөрсний шинжилгээ хийж, шим тэжээлийн бодисын хангамжийн зэрэглэл тогтоож, бордох зөвлөмж гаргана. Тариалангийн газрын төлөв байдал, чанарын өөрчлөлтийг тодорхойлж, элэгдэл, эвдрэлийн зэрэглэлийг зураглах, нэгдсэн мэдээллийн сан байгуулсан байна</t>
  </si>
  <si>
    <t>ГЗБГЗЗГ, Хөрс агрохимийн итгэмжлэгдсэн лабораториуд</t>
  </si>
  <si>
    <t>2023-2025</t>
  </si>
  <si>
    <t>Таримлын шинэ сортыг бүтээх, турших</t>
  </si>
  <si>
    <t>Тариалангийн бүс нутгийн онцлогт тохирсон таримлын үр, шинэ сортыг турших, нутагшуулах, үржүүлэх нөхцөл бүрдсэн байна.</t>
  </si>
  <si>
    <t xml:space="preserve"> БСШУСЯ, ХААИС </t>
  </si>
  <si>
    <t>Анхдагч үрийн аж ахуйг байгуулах</t>
  </si>
  <si>
    <t xml:space="preserve">УГТХ-г анхдагч үрийн аж ахуй болгохоор дэмжиж байна. </t>
  </si>
  <si>
    <t xml:space="preserve">Үр тариа, төмс, буурцагт болон тэжээлийн таримлын үрийг усалгаатай нөхцөлд үржүүлэх боломж бүрдсэн байна. </t>
  </si>
  <si>
    <t>УГТХ</t>
  </si>
  <si>
    <t>Цахим мэдээллийн сан бий болгоно.</t>
  </si>
  <si>
    <t>Таримал ургамлын сортын бүртгэлтэй болно. Цахим мэдээллийн сантай болж сортын сонголт хийх боломжтой болно.</t>
  </si>
  <si>
    <t xml:space="preserve"> УГТХ </t>
  </si>
  <si>
    <t>Тариалангийн бүс нутагуудад үр үржүүлгийн үрийн аж ахуй байгуулна.</t>
  </si>
  <si>
    <t>Үр үржүүлгийн төвлөрсөн үрийн аж ахуй байхгүй байна.</t>
  </si>
  <si>
    <t>Нэг наст үет, буурцагт таримлын анхдагч үрийн аж ахуй бий болно. Таримал тэжээлийн үр үйлдвэрлэгчид болон эрчимжсэн мал аж ахуй эрхэлж байгаа аж ахуй нэгжүүдийн хэрэгцээнд нутагшсан сортын үр нийлүүлэх боломж бүрдсэн байна.</t>
  </si>
  <si>
    <t>УГТХ, ХААДС</t>
  </si>
  <si>
    <t xml:space="preserve">Үрх тариан 60 хувьтай </t>
  </si>
  <si>
    <t>СЯ, ГХЯ, ХААК</t>
  </si>
  <si>
    <t>Машины системийн бүрдэлийн хувь</t>
  </si>
  <si>
    <t>Зуны хүлэмжийг 100 га аар нэмэгдүлэх</t>
  </si>
  <si>
    <t>Зуны 88 га хүлэмж байна.</t>
  </si>
  <si>
    <t>Банк, хүлэмж нийлүүлэгч байгууллага</t>
  </si>
  <si>
    <t xml:space="preserve">Дотоодын бордооны үйлдвэр нь дотоодын хэрэгцээний 10 хувийг хангаж байна. </t>
  </si>
  <si>
    <t>УУЯ, ХХААХҮЯ,</t>
  </si>
  <si>
    <t>Усалгаатай талбайн хайгуул судалгаа хийх, бүх төрлийн будаа тариалах усалгаатай талбайн хэмжээг 10.0 мянган га-д хүргэх</t>
  </si>
  <si>
    <t xml:space="preserve">Усалгаатай тариалсан талбайн хэмжээ 5000 га-аар нэмэгдсэн байна. Дотоодын хэрэгцээний 30 хувийг хангасан байна. </t>
  </si>
  <si>
    <t xml:space="preserve">ХХААХҮЯ, ХААДСан, Сангийн яам,Гадаад харилцааны яам,  ОХУлсын хөнгөлөлттэй зээл, аймгийн ЗДТГ </t>
  </si>
  <si>
    <t xml:space="preserve">22.3 сая шоо.метр усны нөөц бүхий усан сантай боомтууд, хөв, цөөрөм баригдана.
120-150 мянган га талбайд ус-хөрс-мелиорацийн хайгуул хийгдэнэ.
Улсын хэмжээнд усалгаатай тариалангийн мэдээллийн нэгдсэн сантай болно.
</t>
  </si>
  <si>
    <t>56,6 мянга талбайд тариалаж байгаа 13  сая шоо метр усан сан ашиглаж байна.</t>
  </si>
  <si>
    <t>ХХААХҮЯ, Сангийн яам,  гадаадын зээл тусламж,хувийн хөрөнгө оруулагч аж ахуйн нэгж</t>
  </si>
  <si>
    <t>Жимс, жимсгэнийн талбайг 20,0 мянган га-д хүргэнэ.</t>
  </si>
  <si>
    <t>2018-2022 онд Жимс, жимсгэнэ хөтөлбөрийг хэрэгжүүлсэн.  7,6 мянган га тариалж 3500 тонн жимс, жимсгэнэ хураан авч байна</t>
  </si>
  <si>
    <t>Сангийн яам, БОЯ, Аймаг, орон нутаг, Уул уурхайн компаниуд, ОУБ,  Банк</t>
  </si>
  <si>
    <t xml:space="preserve">3 аймагт байгуулсан. </t>
  </si>
  <si>
    <t>БСШУЯ ТББ</t>
  </si>
  <si>
    <t xml:space="preserve">21 аймагт 931,357.94 га талбайд 21863 км газарт 100 сая мод тариалж ойн зурвас байгуулна. </t>
  </si>
  <si>
    <t xml:space="preserve">Одоогийн байдлаар 2449,5 га талбай буюу 942 км  ойн зурвас байгуулсан. 2022 онд 1311 га талбайд ойн зурвас байгуулахаар төлөвлөсөн. </t>
  </si>
  <si>
    <t>Нийт 415 мянган га тариалангийн талбайд 9716 км ойн зурвас байгуулж  44.6 сая мод  тарина.</t>
  </si>
  <si>
    <t>Уул уурхай, тариалангийн ААН-үүдийн хамтын түншлэл, Гадаад, дотоодын ногоон хөгжлийг дэмжих төсөл, хөтөлбөр, сан</t>
  </si>
  <si>
    <t xml:space="preserve">2021 оны жилийн эцэст улсын хэмжээнд нийт 305.4 мянган малчин өрхөд 67.3 сая толгой мал, хонин толгойд шилжүүлснээр 117.5 саяд хүрч, мал аж ахуйн гаралтай түүхий эд, бүтээгдэхүүний гарц нэмэгдэж байгаа хэдий ч бэлчээрийн боломжит даацаас 2.5 дахин хэтэрч, бэлчээрийн ачааллыг 33%-иар нэмэгдүүлэн бэлчээр, тэжээлийн хүрэлцээ, усны хомсдол үүсэж байгаа нь уур амьсгалын өөрчлөлтийн нөлөөтэй хавсарснаар газрын доройтол, цөлжилт эрчимжих, улмаар малын ашиг шим, бүтээгдэхүүний гарц буурахад нөлөөлөх шалтгаан болж байна. </t>
  </si>
  <si>
    <t xml:space="preserve">Хүнсний хангамж сайжирч, малчин өрхийн орлого нэмэгдсэн байна. </t>
  </si>
  <si>
    <t xml:space="preserve">Аймаг, нийслэлийн ЗДТГ, </t>
  </si>
  <si>
    <t>Эрчимжсэн мал аж ахуйн үйлдвэрлэл эрхлэгчид бэлчээр, хадлангийн газар, таримал тэжээл тариалах тариалангийн талбай олгох, гэрээгээр ашиглуулах нөхцөлийг бүрдүүлэх;</t>
  </si>
  <si>
    <t>Эрчимжсэн мал аж ахуйн тэжээлийн хангамж, хувь</t>
  </si>
  <si>
    <t>Гаалийн байгууллагын 2021 оны 04 дүгээр сарын 05-ны өдрийн мэдээгээр 68 аж ахуйн нэгж 28.8 тэрбум төгрөгийн үнэ бүхий 42.3 мянган тонн бүх төрлийн малын тэжээл импортлосон бөгөөд бүх төрлийн  малын тэжээл импорлоход 1.44 тэрбум төгрөгийн гаалийн албан татвар, 3.02 тэрбум төгрөгийн нэмэгдсэн өртгийн албан татвараас, нийт 4.5  тэрбум төгрөгийг татвараас чөлөөлсөн байна.</t>
  </si>
  <si>
    <t>Эрчимжсэн мал аж ахуйн үйлдвэрлэл эрхлэгчдийн тэжээлийн хангамж сайжирна.</t>
  </si>
  <si>
    <t>Мах, сүүний үхэр, мах, ноосны чиглэлийн өндөр ашиг шимт хонь, үржлийн гахай,  өндөгний болон махны чиглэлийн өндгийг импортлох, мах, сүү, ноос бэлтгэн нийлүүлэх сүлжээнд шилжүүлж, тогтолцооны шинэчлэлийг дэмжих;</t>
  </si>
  <si>
    <t>Эрчимжсэн аж ахуй эрхлэгчдэд урт хугацааны, бага хүүтэй хөнгөлттэй зээлийн дэмжлэгт хамруулах арга хэмжээг зохион байгуулах, бодлогын шийдвэр гаргуулах;</t>
  </si>
  <si>
    <t>Дэмжлэгт хамрагдсан аж ахуйн тоо</t>
  </si>
  <si>
    <t>Бүсэд гоц халдварт, халдварт өвчнөөс урьдчилан сэргийлэх эм, вакцин, оношлуур, халдваргүйтгэлийн бодис, халдвар хамгааллын багаж, хувцас хэрэгсэлийн нөөцийг бүрдүүлэх;</t>
  </si>
  <si>
    <t>Нөөцийг бүрдүүлсэн эсэх;</t>
  </si>
  <si>
    <t>Нөөцийг бүрэн бүрдүүлсэн байна.</t>
  </si>
  <si>
    <t>МЭЕГ</t>
  </si>
  <si>
    <t>2022-2024</t>
  </si>
  <si>
    <t>Мал, малын гаралтай бүтээгдэхүүн, түүхий эдийн гарал, үүсэл, чанар, аюулгүй байдлыг мөшгөн тогтоох нэгдсэн бүртгэл, мэдээллийн сангийн үйл ажиллагааг тогтворжуулах;</t>
  </si>
  <si>
    <t>Үйл ажиллагааны хэрэгжилтээр</t>
  </si>
  <si>
    <t>Мэдээллийн сангийн үйл ажиллагаа бүрэн тогтворжсон байна.</t>
  </si>
  <si>
    <t>МЭЕГ, Олон Улсын байгууллага</t>
  </si>
  <si>
    <t>Мал эмнэлгийн үйлчилгээний нэгжүүдэд эргэн төлөгдөх нөхцөлтэй, хөнгөлөлттэй зээлийн дэмжлэг үзүүлэх;</t>
  </si>
  <si>
    <t>1.Зээл олгосон нэгжийн тоо; 2.Зээлийн дэмжлэгийн тоо</t>
  </si>
  <si>
    <t>Мал эмнэлгийн үйлчилгээний нэгжийн чадавхи сайжирсан байна.</t>
  </si>
  <si>
    <t>МЭЕГ, АНМЭГ, АНЗДТГ</t>
  </si>
  <si>
    <t>Бүсүүдэд мал эмнэлгийн лабораториийг өргөтгөн бүсийн лаборатори байгуулах;</t>
  </si>
  <si>
    <t>Өргөтгөсөн лабораторийн тоо</t>
  </si>
  <si>
    <t>3 бүсэд лабораториийг өргөтгөн бүсийн лаборатори байгуулсан байна.</t>
  </si>
  <si>
    <t>МЭЕГ, АНМЭГ,  Олон Улсын байгууллага</t>
  </si>
  <si>
    <t>Мал эмнэлгийн лабораторийн барилгыг шинээр болон шинэчлэн барих, тоног төхөөрөмжөөр хангах, засвар үйлчилгээг хийх арга хэмжээг зохион  байгуулах;</t>
  </si>
  <si>
    <t>1.Шинээр барьсан лабораторийн  барилгын тоогоор; 2.Шинэчлэн барьсан лабораторийн барилгын тоогоор;</t>
  </si>
  <si>
    <t>1. 3 аймаг, нийслэлийн лабораторийн барилгыг шинээр барьж ашиглалтад оруулсан байна. 2. 4 аймаг, нийслэлийн лабораторийн барилгыг шинэчлэн ашиглалтад оруулсан байна.</t>
  </si>
  <si>
    <t>ХХААХҮЯ, МЭЕГ</t>
  </si>
  <si>
    <t>Мал эмнэлгийн лабораториудад шаардлагатай эм, урвалж , оношлуурын хангамжийг нэмэгдүүлэх арга хэмжээг авах;</t>
  </si>
  <si>
    <t>Эм, урвалж , оношлуурын хангамжийн хувиар;</t>
  </si>
  <si>
    <t>Мал эмнэлгийн лабораториудын оношлогооны чадавхи сайжирсан байна.</t>
  </si>
  <si>
    <t>Эрх зүйн орчин бий болсон эсэх тийм - 1, үгүй - 0</t>
  </si>
  <si>
    <t>2023-2024</t>
  </si>
  <si>
    <t>ХХААХҮЯ, аж ахуйн нэгж байгууллага</t>
  </si>
  <si>
    <t>2024-2026</t>
  </si>
  <si>
    <t>Засгийн газрын хуралдаанаар ийдвэрлүүлсэн эсэх, /Тийм -1, Үгүй - 0</t>
  </si>
  <si>
    <t>БШУЯ, СЯ</t>
  </si>
  <si>
    <t>2022-2023</t>
  </si>
  <si>
    <t>БШУЯ, СЯ, ХХААХҮЯ</t>
  </si>
  <si>
    <t>БШУЯ, ХХААХҮЯ, СЯ</t>
  </si>
  <si>
    <t xml:space="preserve">2023-2026 </t>
  </si>
  <si>
    <t>ХХААХҮЯ, хувийн хэвшил</t>
  </si>
  <si>
    <t>Удирдлагын нэгдсэн цахим систем бий болсон эсэх /тийм - 1, үгүй - 0/</t>
  </si>
  <si>
    <t>ЗТХЯ, ЭЗХЯ</t>
  </si>
  <si>
    <t>Тээврийн хэрэслийн тоо /тийм - 1, үгүй - 0/</t>
  </si>
  <si>
    <t>ЗТХЯ, ЭЗХЯ, ХХААХҮЯ</t>
  </si>
  <si>
    <t>Үйлдвэр байгуулсан эсэх /тийм - 1, үгүй -0</t>
  </si>
  <si>
    <t>Монголын Сав баглаа боодол үйлдвэрлэгчдийн нэгдсэн холбоо</t>
  </si>
  <si>
    <t>ХАБҮЛЛ, ХХААХҮЯ</t>
  </si>
  <si>
    <t>эрх зүйн орчинд нэмэлт өөрчлөлт оруулсан эсэх  /тийм - 1, үгүй - 0/</t>
  </si>
  <si>
    <t>Хүчин чадал нэмэгдсэн эсэх /тийм - 1, үгүй - 0/</t>
  </si>
  <si>
    <t xml:space="preserve">ХХААХҮЯ, ХАБҮЛЛ, аж ахуйн нэгж </t>
  </si>
  <si>
    <t>ЭМЯ, БШУЯ, ХХААХҮЯ</t>
  </si>
  <si>
    <t xml:space="preserve"> ЭМЯ, ХХААХҮЯ, МҮОНРТ, Мэргэжлийн холбоод</t>
  </si>
  <si>
    <t>Арга хэмжээ зохион байгуулсан эсэх  /Тийм -1, Үгүй - 0/</t>
  </si>
  <si>
    <t>2023-2028</t>
  </si>
  <si>
    <t>Дэмжлэг үзүүлсэн ажлын тоо  /Тийм -1, Үгүй - 0/</t>
  </si>
  <si>
    <t>ЭМЯ, БШУЯ, ЭЗХЯ, ХХААХҮЯ</t>
  </si>
  <si>
    <t>Хууль эрх зүйн зохицуулалт бий болсон эсэх /Тийм -1, Үгүй - 0/</t>
  </si>
  <si>
    <t>Шаардлагатай арга хэмжээг авч хэрэгжүүлсэн эсэх /Тийм -1, Үгүй - 0/</t>
  </si>
  <si>
    <t>7 хоног тутмын нэвтрүүлэг цацалт хийсэн эсэх /Тийм -1, Үгүй - 0/</t>
  </si>
  <si>
    <t>Хүнсний тухай хуульд нэмэлт, өөрчлөлт оруулах;</t>
  </si>
  <si>
    <t>Хүнсний бүтээгдэхүүний аюулгүй байдлыг хангах тухай хуульд нэмэлт, өөрчлөлт оруулах;</t>
  </si>
  <si>
    <t>Төмс, хүнсний ногооны бүрэн автомат механикжсан агуулахыг 21 аймаг нийслэлд тус бүр 500-2500 тонн багтаамжтай агуулахыг байгуулах;</t>
  </si>
  <si>
    <t>Хүнсний эрдэм шинжилгээ, судалгааны хүрээлэнг бий болгох эрх зүйн орчныг бий болгох, холбогдох асуудлыг шийдвэрлэх;</t>
  </si>
  <si>
    <t>Хүнсний чиглэлийн үйл ажиллагаа эрхлэгч нь ажилчдыг хүнсний аюулгүй байдлын ерөнхий чиг баримжаа олгох болон давтан сургалтад хамруулах ажлыг зохион байгуулах;</t>
  </si>
  <si>
    <t>Газрын тосны үйлдвэрлэлээс сав баглаа боодлын үйлдвэрлэлийн түүхий эдийг бэлтгэх, үйлдвэрийг байгуулах талаар судалгаа хийж, хувийн хэвшлийн оролцоотойгоор үйлдвэр байгуулах;</t>
  </si>
  <si>
    <t>Шаардлагатай тохиолдолд гол нэрийн хүнс үйлдвэрлэгчийн цахилгааны хэрэглээний зардлыг хөнгөлөх, чөлөөлөх зохицуулалтыг бий болгох, хэрэгжүүлэх;</t>
  </si>
  <si>
    <t>Тариалангийн газрын төлөв байдал, хөрсний үржил шим, элэгдэл, эвдрэлийн үзүүлэлтүүдийг шинэчлэн гаргах;</t>
  </si>
  <si>
    <t>Таримлын шинэ сорт бүтээх, нутагшуулах, турших, тэдгээрийн элит сортын баталгаат үр үржүүлэхийг дэмжих, шинжлэх ухаан технологийн төслийг хэрэгжүүлэх;</t>
  </si>
  <si>
    <t>Таримал ургамлын сортын бүртгэл хөтлөх, таримал тус бүрээр үр, үрслэг, суулгац үйлдвэрлэгч, борлуулагчдыг бүртгэх, цахим мэдээллийн сан бий болгох;</t>
  </si>
  <si>
    <t>Үр тариа, тэжээлийн таримлын үр үржүүлгийн үрийн аж ахуй байгуулах;</t>
  </si>
  <si>
    <t>Зуны хүлэмжийн аж байгуулахад лизингийн тогтолцоо бий болгож хүүгийн дэмжлэг үзүүлэх;</t>
  </si>
  <si>
    <t>Жимс жимсгэний төрөлжсөн аж ахуй байгуулах, санхүүжилт, урамшууллын тогтолцоо бүрдүүлэх, судалгаа шинжилгээний ажлыг өргөжүүлэх, тариалах технологи боловсруулах;</t>
  </si>
  <si>
    <t>Орон нутагт жимс жимсгэний суулгац үржүүлгийн төв байгуулах;</t>
  </si>
  <si>
    <t>Үйлдвэрлэлийн явцын болон хүнсний сүлжээнд нийлүүлэлтэд хөндлөнгийн хяналтыг чангатгах, бүтэц зохион байгуулах, тогтолцоонд шинэчлэл хийх;</t>
  </si>
  <si>
    <t>Жимс жимсгэний тариаланг 20.0 мянган га-д хүргэж дотоодын үйлдвэрлэлийг 30.0 мянган тонноор нэмэгдүүлнэ.</t>
  </si>
  <si>
    <t xml:space="preserve"> 0  /Хуулийн төслийг УИХ-д өргөн мэдүүлсэн./</t>
  </si>
  <si>
    <t>УГТХ-тэй хамтран тариалангийн бүсүүдэд  таримлын шинэ сортуудыг туршиж байна.</t>
  </si>
  <si>
    <t>Таримал тус бүрээр үр, үрслэг, суулгац үйлдвэрлэгч, борлуулагчдыг бүртгэдэг цахим мэдээллийн сан байхгүй.</t>
  </si>
  <si>
    <t xml:space="preserve">Нөөцийг тодорхойлох, Үйлдвэр байгуулна. </t>
  </si>
  <si>
    <t>Давс олборлож дотооддоо боловсруулах зорилгоор Гол, мөрний урсац бүрэлдэх эх, усны сан бүхий газрын хамгаалалтын бүс, ойн сан бүхий газарт ашигт малтмал хайх, ашиглахыг хориглох тухай хуулийг дагаж мөрдөх журмын тухай хуульд нэмэлт өөрчлөлт оруулах;</t>
  </si>
  <si>
    <t>Батлуулсан эсэх                               Тийм - 1, үгүй - 0</t>
  </si>
  <si>
    <t>Баталгаажуулалтын ажил үйлчилгээний төлбөрийг чөлөөт зах зээлийн үнэ, тарифтай  уялдуулан тогтоох эрх зүйн орчныг бий болгох зорилгоор Стандартчилал, техникийн зохицуулалт, тохирлын үнэлгээний итгэмжлэлийн тухай хуульд нэмэлт өөрчлөлт оруулах;</t>
  </si>
  <si>
    <t>Батлуулсан эсэх                               Тийм - 1, үгүй - 1</t>
  </si>
  <si>
    <t>Хүнсний боловсруулах үйлдвэрлэлд дэмжлэг үзүүлэх;</t>
  </si>
  <si>
    <t xml:space="preserve">
 /Журмын төслийг боловсруулсан./
</t>
  </si>
  <si>
    <t>Хүнс, хөдөө аж ахуй, хөнгөн үйлдвэрлэлийн салбарын инженер техникийн ажилтны бүртгэл мэдээллийн сан бүрдүүлэх;</t>
  </si>
  <si>
    <t>Элэгдэл эвдрэлд орсон, атаршсан тариалангийн талбайг нөхөн сэргээх, атаршуулж, олон жил орхигдсон талбайг эргэлтэд оруулах,  ангилал шилжүүлэх ажлыг зохион байгуулах;</t>
  </si>
  <si>
    <t>УГТХүрээлэнг түшиглэн буудай, төмс, буурцагт болон тэжээлийн таримлын анхан шатны үр үржүүлгийн төв, үтрэм байгуулахыг дэмжих;</t>
  </si>
  <si>
    <t>Монгол Улсын Их Хурлын 2022 оны . . . дугаар тогтоолын . . . хавсралт</t>
  </si>
  <si>
    <t>Нэмэгдсэн өртгийн албан татварын тухай хуульд нэмэлт өөрчлөлт оруулах;</t>
  </si>
  <si>
    <t>Гаалийн албан татварын тухай хуульд нэмэлт өөрчлөлт оруулах;</t>
  </si>
  <si>
    <t>Хүнсний аюулгүй байдлыг хангах нэгдсэн тогтолцоо болон хүүхдийн хоол, хүнсний хангамжийн нийлүүлэлтийн оновчтой тогтолцоог бий болгох асуудлыг холбогдох хууль тогтоомжид тусгах;</t>
  </si>
  <si>
    <t>Нэмэлт өөрчлөлт оруулсан эсэх.                               /Тийм - 1, үгүй - 0/</t>
  </si>
  <si>
    <t xml:space="preserve">Нийт улсын төсөв </t>
  </si>
  <si>
    <t xml:space="preserve">ХАА, эрүүл ахуй , үйлдвэрлэл, тээвэрлэлт, хадгалалт, худалдаа, үйлчилгээ, хоол үйлдвэрлэлийн зохистой дадлыг нэвтрүүлэх баталгаажуулах зорилгоор  эрх бүхий байгууллагыг бойжуулах, тогтолцоог сайжруулах итгэмжлэгдсэн баталгаажуулалтын байгууллагын тоог нэмэгдүүлэх;  </t>
  </si>
  <si>
    <t xml:space="preserve">байхгүй </t>
  </si>
  <si>
    <t xml:space="preserve">22.3 сая шоо.метр усны нөөц бүхий усан сантай боомтууд, хөв, цөөрөм баригдана.
Усалгаатай талбайн хэмжээг 5 мянган га-гаар нэмэгдүүлж 69.5 мянган га-д хүргэнэ.
Төмс, хүнсний ногооны дотоодын хэрэгцээг бүрэн хангаж, үр тариа, малын тэжээлийн хангамж нэмэгдэнэ.
120-150 мянган га талбайд ус-хөрс-мелиорацийн хайгуул хийгдэнэ.
Улсын хэмжээнд усалгаатай тариалангийн мэдээллийн нэгдсэн сантай болно.
</t>
  </si>
  <si>
    <t>Импортын хуурай сүү, үхрийн хөлдүү махны хэмжээг бууруулж, экспортыг дэмжих</t>
  </si>
  <si>
    <t>батлуулсан эсэх /Тийм -1, Үгүй - 0/</t>
  </si>
  <si>
    <t>Хүүхдийн сүү, сүүн тэжээл боловсруулах  үйлдвэр байгуулахад хөнгөлөлттэй зээлийн дэмжлэг үзүүлэх</t>
  </si>
  <si>
    <t>зээлийн дэмжлэг үзүүлсэн эсэх, /Тийм -1, Үгүй - 0</t>
  </si>
  <si>
    <t>эрх зүйн орчин бий болсон эсэх /Тийм -1, Үгүй - 0/</t>
  </si>
  <si>
    <t xml:space="preserve">Хоногт 20.0 мянган литр шингэн сүүг боловсруулж хуурай сүү  үйлдвэрлэх үйлдвэр  байгуулах </t>
  </si>
  <si>
    <t>байгуулсан эсэх, /Тийм -1, Үгүй - 0/</t>
  </si>
  <si>
    <t>Төмс боловсруулж цардуул, төмсөн бүтээгдэхүүн үйлдвэрлэх үйлдвэр байгуулах</t>
  </si>
  <si>
    <t>бүртгэлийн систем бий болсон эсэх, /Тийм -1, Үгүй - 0/</t>
  </si>
  <si>
    <t>Хүнсний сав, баглаа боодлын үйлдвэр байгуулах</t>
  </si>
  <si>
    <t>бүтээгдэхүүний нэр төрөл нэмэгдсэн эсэх /Тийм -1, Үгүй - 0/</t>
  </si>
  <si>
    <t>дэмжлэг үзүүлсэн эсэх, /Тийм -1, Үгүй - 0/</t>
  </si>
  <si>
    <t>шинэчилсэн эсэх тийм - 1, үгүй - 0</t>
  </si>
  <si>
    <t>техник тоног төхөөрөмжийн дэмжлэг үзүүлсэн эсэх  /тийм - 1, үгүй - 0/</t>
  </si>
  <si>
    <t>хэрэгжүүлсэн эсэх, /Тийм -1, Үгүй - 0/</t>
  </si>
  <si>
    <t>2.3.9.	Байгаль цаг уурын эрсдлийг даван туулах зорилгоор экологид ээлтэй, усыг зөв зохистой ашиглах усалгааны дэвшилтэт технологи нэвтрүүлэх, услалтын системийг шинээр барих, сэргээн засварлах, шинэчлэхэд шаардлагатай санхүүгийн эх үүсвэрийг бий болгох, дэмжлэг үзүүлэх;</t>
  </si>
  <si>
    <t xml:space="preserve">
2.3.11.	 “Тэрбум мод” үндэсний хөдөлгөөнийг хэрэгжүүлэх бодлого, үйл ажиллагааны хүрээнд аймгийн төвд 30.0 га, сумын төвд 10.0 га агро-ойн аж ахуйг тус тус байгуулах, жимс жимсгэний суулгац үржүүлгийн төв, цэцэрлэгийн аж ахуйг хөгжүүлэх, тариалангийн талбайг хашаажуулж ойн зурвас байгуулах. </t>
  </si>
  <si>
    <t>Нэг малаас авах ашиг шим сайжирсан байна.</t>
  </si>
  <si>
    <t>2023-2027</t>
  </si>
  <si>
    <t>Бүртгэлд хамрагдсан малын тоо</t>
  </si>
  <si>
    <t xml:space="preserve">Малын гарал үүсэл, ашиг шимийн түвшин, нэг малаас авах нэгж бүтээгдэхүүний хэмжээ тодорхойлогдож, мал, малын гаралтай бүтээгдэхүүний хяналт сайжирна. </t>
  </si>
  <si>
    <t>Төлөв байдлын үнэлгээнд хамрагдсан малын төрөл, ашиг шимийн чиглэл, бүс, байршил</t>
  </si>
  <si>
    <t>2019 онд судалгаа хийсэн</t>
  </si>
  <si>
    <t xml:space="preserve">Нийт мал сүрэгт төлөв байдлын үнэлгээ хийгдсэн байна. </t>
  </si>
  <si>
    <t>Бэлчээрийн хамгааллын арга хэмжээнд хамрагдсан талбайн хэмжээ, байгуулсан отрын нөөц нутгийн хэмжээ, гаргасан худгын тоо</t>
  </si>
  <si>
    <t xml:space="preserve">Бэлчээрт ашиглаж байгаа 35170 ширхэг инженерийн хийцтэй худаг байна. 2019-2020 онд 20 аймгийн 452 бэлчээрт уст цэгийн хайгуул хийсэний үр дүнд 405 устай цэг тогтоогдсон. </t>
  </si>
  <si>
    <t>Бэлчээрийн тогтвортой менежментийг бүрдүүлж, тэжээлийн нөөцийг нэмэгдүүлнэ.</t>
  </si>
  <si>
    <t>Бүх шатны мэргэжлийн болон сургалт, эрдэм шинжилгээний байгууллага,  холбоо, шинжээчийн баг</t>
  </si>
  <si>
    <t>Аймаг, нийслэлийн ЗДТГ, холбогдох мэргэжлийн байгууллага, бусад</t>
  </si>
  <si>
    <t>Боловсон хүчний тоо</t>
  </si>
  <si>
    <t>Салбарын бодлогыг анхан шатанд хэрэгжүүлэх, мэргэжилтний хүрэлцээ, хангамж сайжирсан байна.</t>
  </si>
  <si>
    <t>Мэргэжилтний хяналтад авсан үржлийн болон цөм сүргийн малын тоо, дэмжлэг үзүүлсэн нэгжийн тоо</t>
  </si>
  <si>
    <t xml:space="preserve">2021 оны жилийн эцсийн байдлаар 341 аж ахуйн нэгж, өрхөд 34.9 мянган махны үхэр, 79 аж ахуйн нэгжид 23.5 мянган нарийн ноост, мах, ноосны хонь үржүүлж байна. </t>
  </si>
  <si>
    <t xml:space="preserve">Малын чанар үүлдэрлэг байдал сайжирч, мал аж ахуйн үйлдвэрлэлийн бүтээмж, үр ашгийг нэмэгдүүлсэн байна. </t>
  </si>
  <si>
    <t>Үйл ажиллагааны тоогоор</t>
  </si>
  <si>
    <t>Малын удмын сангийн үндэсний цогцолбор 2018 онд байгуулагдсан.</t>
  </si>
  <si>
    <t xml:space="preserve">Эрчимжсэн мал аж ахуй дахь цэвэр үүлдрийн мал, амьтны тоо өсөж, дотоодын хүнсний хангамжийг сайжруулан, импортыг бууруулж, экспортыг дэмжих боломж бүрдэнэ. </t>
  </si>
  <si>
    <t>Өндөр ашиг шимт цэвэр үүлдрийн малын тоо</t>
  </si>
  <si>
    <t>Гаалийн ерөнхий газраас авсан судалгаагаар сүүлийн 5 жилд үржлийн адуу 1754, цэвэр үүлдрийн үхэр 3932, үржлийн гахай 797, мах, ноосны болон ихэрлэдэг удмын хонь 3000, сүү, ноолуурын ямаа 286, хоногийн настай дэгдээхий 1.1 сая толгой, үржлийн өндөг 12.0 сая ширхэг, гүн хөлдөөсөн үр 200.0 мянган тун буюу 52.4 кг-ийг тус тус улсын хилээр нэвтрүүлсэн байна.</t>
  </si>
  <si>
    <t>Зөгийн аж ахуйн үйлдвэрлэл эрхлэгчдийг бүсчлэл, хамтын ажиллагааны цар хүрээгээр кластерын зохион байгуулалтад оруулж, бодлогоор дэмжиж, мэргэжлийн холбоодын үйл ажиллагаанд түшиглэн хөгжүүлэх;</t>
  </si>
  <si>
    <t>Зөгийн аж ахуйн үйлдвэрлэл эрхлэгчдийг бүсчлэл кластерын зохион байгуулалтад оруулж</t>
  </si>
  <si>
    <t>Зөгийн балны импортыг үе шаттай бууруулах, газар зүйн заалт бүхий зөгийн балны экспортыг нэмэгдүүлэхэд хөнгөлттэй зээлийн дэмжлэг үзүүлэх;</t>
  </si>
  <si>
    <t>Бүтээгдэхүүний гарц нэмэгдсэн байна.</t>
  </si>
  <si>
    <t xml:space="preserve">2021 оны байдлаар 680 өрх, 35 аж ахуйн нэгжид  7.3 мянган бүл зөгий үржүүлж байна. </t>
  </si>
  <si>
    <t>Зөгийн балны дотоодын хангамжийг бүрэн хангаж, импортыг халах, экспортыг дэмжих</t>
  </si>
  <si>
    <t>2022-2027</t>
  </si>
  <si>
    <t>300,0</t>
  </si>
  <si>
    <t>Тухайн жилийн тариалалтын төлөвлөгөөтэй уялдуулан хүлэмжийн тарималын үрийг 2 дугаар сарын 15 ны дотор тариалах талбайн 80 % р тооцоолон, ил талбайн хүнсний ногооны тарималын үрийг 4 дүгээр сарын 25 ны дотор тариалах хүнсний ногооны төрөл тус бүрийн талбайн 80% с доошгүйг тооцоолон иргэн, аж ахуйн нэгжид нийлүүлсэн байна.</t>
  </si>
  <si>
    <t>Механикжуулалтын хувь</t>
  </si>
  <si>
    <t xml:space="preserve">Дэвшилтэт технологийн 50 га өвлийн хүлэмжийн цогцолбор аж ахуй байгуулах </t>
  </si>
  <si>
    <t xml:space="preserve">Улсын хэмжээнд өвлийн 32 га хүлэмжнээс жилд 1800 тн ургац хураан авч байна. </t>
  </si>
  <si>
    <t>Нийт өвлийн 82 га хүлэмжийн  аж ахуй бий болж, дотоодын үйлдвэрлэлийг 15000 тонноор нэмэгдүүлсэн байна.</t>
  </si>
  <si>
    <t>ХХААХҮЯ, Сангийн яам</t>
  </si>
  <si>
    <t>Зуны хүлэмжийн талбайг 100 га-гаар, дотоодын үйлдвэрлэлийг 10000 тонноор нэмэгдүүлнэ.</t>
  </si>
  <si>
    <t>Уул уурхайн ордыг түшиглэн азот, фосфор, калийн бордооны түүхий эдийн нөөцийг судлах,  үйлдвэр байгуулах ТЭЗҮ-ийг боловсруулах;</t>
  </si>
  <si>
    <t xml:space="preserve">Дэвшилтэд технологи хагас болон  бүрэн автомат механикжсан агуулахын тоо, хэмжээг 55,0 мянган тонн-оор нэмэгдүүлэн, дэмжлэг үзүүлсэнээр бэлтгэн нийлүүлэлтийн шинэ тогтолцоо бүрдүүлж, дундын зуучлагчгүйгээр үйлдвэрлэгчээс хэрэглэгчдэд шууд борлуулах боломж бүрдэх, хүнсний бүтээгдэхүүний үнэ тогтворжих, бараа бүтээгдэхүүний гарал үүсэл, чанарын баталгаа, эдийн засгийн эргэлт сайжирч, төмс, хүнсний ногооны үйлдвэрлэл нэмэгдэх боломжтой. </t>
  </si>
  <si>
    <t>10,0</t>
  </si>
  <si>
    <t>Жимс, жимсгэнийн суулгац үржүүлгийн төвийг 19 аймаг, нийслэлд байгуулна.</t>
  </si>
  <si>
    <t>Хүнсний ногооны стандартын шаардлага хангасан үр ногоочидод нийлүүлнэ.</t>
  </si>
  <si>
    <t>2022 онд 11 төрлийн хүнсний ногооны үрийг ногоочидод олгосон.</t>
  </si>
  <si>
    <t>Төмс, хүнсний ногооны шаардлагатай үрийн 80 хувиас доошгүй үрийг ногоочидод нийлүүлсэн байна.</t>
  </si>
  <si>
    <t>ХХААХҮЯ, Сангийн яам,  гадаадын зээл тусламж,хувийн хөрөнгө оруулагч аж ахуйн нэгж, Аймгийн ЗДТГ</t>
  </si>
  <si>
    <t>Малд үзлэг, ангилалт хийх, ялган тэмдэглэж бүртгэлжүүлэх, удам зүйн үнэлгээ хийх замаар малын ашиг шимийн үзүүлэлтийг тодорхойлох, мэдээллийн нэгдсэн сан бүрдүүлэх;</t>
  </si>
  <si>
    <t>Мал аж ахуйн үйлдвэрлэлийг тогтвортой хөгжүүлэхэд орон нутгийн Мал зүйч мэргэжилтнийг сургах, тогтвортой ажиллах нөхцөлийг бүрдүүлэх, техник, тоног төхөөрөмжийг сайжруулах;</t>
  </si>
  <si>
    <t>Хүнсний ногоог хадгалах, тээвэрлэх, хуванцар тэвш, модны үрсэлгээ, тарьц суулгацын бортогоны  үйлдвэр байгуулахад дэмжлэг үзүүлэх;</t>
  </si>
  <si>
    <t>Байгуулсан эсэх, /Тийм -1, Үгүй - 0/</t>
  </si>
  <si>
    <t xml:space="preserve"> Хүлэмжийн цогцолбор аж ахуй байгуулж, дотоодын үйлдвэрлэлийг нэмэгдүүлэх зорилгоор аж ахуйн нэгжүүдэд урт хугацаатай зээлийн  дэмжлэг үзүүлэх;</t>
  </si>
  <si>
    <t>Монголын уламжлалт технологийг ашиглан  онцлог  бүтээгдэхүүн  хөгжүүлэх замаар брэнд бүтээгдэхүүнийг бий болгох, монгол үндэсний  хоол, хүнсний сүлжээ байгуулахад төрөөс дэмжлэг үзүүлэх;</t>
  </si>
  <si>
    <t>төрөөс дэмжлэг үзүүлсэн эсэх, Тийм-1, Үгүй-0</t>
  </si>
  <si>
    <t>Орон нутагт шилжин суурьшсан иргэдийн тоо, байгуулагдсан  үйлдвэрийн тоо</t>
  </si>
  <si>
    <t>СЯ, ЖДҮГ, Аймаг, нийслэлийн ЗДТГ, Олон Улсын төсөл хөтөлбөр</t>
  </si>
  <si>
    <t>МАА-н гаралтай түүхий эдэд анхан шатны боловсруулалтыг чанар, стандартын дагуу хийх Загвар хоршоог байгуулах, шинэчлэх;</t>
  </si>
  <si>
    <t>Дотоодын хүнсний болон хөнгөн үйлдвэрүүдэд анхан шатны боловсруулалт хийгдсэн, үйлдвэрлэлд шууд нийлүүлэх боломжтой түүхий эдийн хэмжээ нэмэгдэнэ.</t>
  </si>
  <si>
    <t>СЯ, ЖДҮГ, Аймаг, нийслэлийн ЗДТГ, хоршоодын холбоод, гадаадад, дотоодын төсөл хөтөлбөр</t>
  </si>
  <si>
    <t>Хоршооны өдөр тутмын үйл ажиллагааг удирдан зохион байгуулах Хоршооны дарга, нягтлан, түүхий эд бэлтгэгч /таваар судлаач/-ийг бэлтгэх, сургах</t>
  </si>
  <si>
    <t>Бэлтгэгдсэн Хоршооны дарга, нягтлан, түүхий эд бэлтгэгчийн тоо</t>
  </si>
  <si>
    <t>Мал, малын гаралтай  түүхий эд /арьс, шир, ноос, ноолуур, мах, дайвар, сүү/ цуглуулах, боловсруулах, хадгалах техник тоног төхөөрөмжөөр  хоршоо, малчдыг хангахад дэмжлэг үзүүлэх</t>
  </si>
  <si>
    <t>Нийлүүлсэн тоног төхөөрөмжийн тоо</t>
  </si>
  <si>
    <t>Тоног, төхөөрөмжөөр хоршоодыг хангаснаар МАА-н гаралтай стандартын дагуу бэлтгэх түүхий эдийн хэмжээ нэмэгдэж, хүнсний аюулгүй байдал хангагдах суурь нөхцөл бүрдэнэ</t>
  </si>
  <si>
    <t>ААН-ийн хөрөнгө оруулалт</t>
  </si>
  <si>
    <t xml:space="preserve">Улсын хэмжээнд төмс, хүнсний ногоо 253,8 мянган тонн багтаамтай 7,3 мянган ширхэг хүнд, энгийн болон хөргөлт, халаалалтыг автомат аргаар тохируулдаг мехникжсан агуулахууд байна. Үүнээс бүрэн автомат агуулах 66,1 мянган тонн 59 ш агуулах байна.  </t>
  </si>
  <si>
    <t xml:space="preserve">Дэвшилтэд технологи хагас болон  бүрэн автомат механикжсан агуулахын тоо, хэмжээг 55,0 мянган тонноор нэмэгдүүлэн, дэмжлэг үзүүлсэнээр бэлтгэн нийлүүлэлтийн шинэ тогтолцоо бүрдүүлж, дундын зуучлагчгүйгээр үйлдвэрлэгчээс хэрэглэгчдэд шууд борлуулах боломж бүрдэх, хүнсний бүтээгдэхүүний үнэ тогтворжих, бараа бүтээгдэхүүний гарал үүсэл, чанарын баталгаа, эдийн засгийн эргэлт сайжирч, төмс, хүнсний ногооны үйлдвэрлэл нэмэгдэх боломжтой. </t>
  </si>
  <si>
    <t>Хүнсний үйлдвэрүүдийн  хүчин чадал нэмэгдсэн байна.</t>
  </si>
  <si>
    <t>Мал, амьтны гаралтай болон ургамал, түүний гаралтай хүнсний түүхий эд, бүтээгдэхүүнийг эцсийн бүтээгдэхүүн хүртэл ул мөрийг мөрдөн тогтоох бүртгэлийн журмыг  боловсруулан батлуулах, цахим бүртгэлийн нэгдсэн системд шилжүүлэх;</t>
  </si>
  <si>
    <t>“Хүнсний хангамж, аюулгүй байдал” үндэсний хөдөлгөөнийг Засгийн газраас батлан улс орон даяар “Эх орны эрүүл хүнс” уриан дор хэрэгжүүлж буй “Атрын  IV аян” хөтөлбөртэй уялдуулан хэрэгжүүлэх ажлын төлөвлөгөөтэй нийцүүлэн боловсруулж, шйл ажиллагааг уялдуулан зохион байгуулах;</t>
  </si>
  <si>
    <t>Хүнсний түүхий эд, бүтээгдэхүүний үйлдвэрлэл, нийлүүлэлтийн явцад  аюулгүйн үзүүлэлтийн шаардлагыг бүрэн хангасан эсэхэд тавигдах дотоодын хяналтын тогтолцоог сайжруулах, мөрдүүлэх ажлыг үр дүнтэй зохион байгуулах;</t>
  </si>
  <si>
    <t xml:space="preserve">Хөндлөнгийн хяналтын тогтолцоог боловсронгуй болгох, хяналтын үйл ажиллагааг эрчимжүүлэх; </t>
  </si>
  <si>
    <t>Нийслэлээс орон нутагт шилжин суурьшсан хүнсний чиглэлийн үйл ажиллагаа эрхлэгч иргэн, аж ахуйн нэгжид орон нутгийн жижиг, дунд үйлдвэрийг хөгжүүлэх сангийн дэд хорооноос хөнгөлөлттэй зээл олгох ажлыг зохион байгуулах;</t>
  </si>
  <si>
    <t>Хот, хөдөөгийн хөгжлийн тэнцвэртэй байдал бий болж, төвлөрөл саарч мал аж ахуй, газар тариалангийн салбарын жижиг, дунд үйлдвэрлэл хөгжиж, шилжих хөдөлгөөн саарсан байна.</t>
  </si>
  <si>
    <t xml:space="preserve">Үржлийн хээлтүүлэгч болон цөм сүргийн хээлтэгч малыг ялган төвлөрүүлэх замаар мэргэжилтний хяналтад авах, </t>
  </si>
  <si>
    <t xml:space="preserve"> Малын генетик нөөцийн төлөв байдлыг тодорхойлж, үнэлэх, хариу арга хэмжээ авах,</t>
  </si>
  <si>
    <t>Бэлчээрийн ашиглалт, хамгааллыг сайжруулах, отрын нөөц бэлчээр, усан хангамж, өвс, тэжээлийн нөөц, хангамжийг нэмэгдүүлэх,</t>
  </si>
  <si>
    <t xml:space="preserve">Хот, суурин болон тариалангийн бүс нутагт мах, сүүний чиглэлийн үхрийн болон  мах, нарийн ноост хонины эрчимжсэн аж ахуйг дэмжин хөгжүүлж, үржлийн цөм сүргийн аж ахуйг тус тус бий болгох;
</t>
  </si>
  <si>
    <t>Өндөр ашиг шимт болон үндэсний үүлдэр, омгийн малын генийн санг хамгаалах, генефонд бий болгох, зохистой ашиглах, хадгалах, малын үржүүлгийн бүтээгдэхүүн үйлдвэрлэх,импортлох, ашиглах, хамгаалах, биотехнологийн ололтыг үйлдвэрлэлд нэвтрүүлэх, зохиомол хээлтүүлгийн ажлын цар хүрээг тэлэх;</t>
  </si>
  <si>
    <t>Хөдөө аж ахуйн тухай хуулийн төслийг боловсруулах;</t>
  </si>
  <si>
    <t>Зохицуулах үйлчлэлтэй хүнсний тухай хуулийг батлуулж холбогдох, дүрэм журмыг боловсруулах;</t>
  </si>
  <si>
    <t>Ургамал хамгаалал, ургамлын эрүүл мэндийн тухай хуулийн төслийг боловсруулах;</t>
  </si>
  <si>
    <t>Тариалангийн даатгалын тухай хуулийн төслийг боловсруулах;</t>
  </si>
  <si>
    <t>Хот суурин газрын хүнсний эрэлт нийлүүлтийг тогтворжуулах зорилгоор хүнсний улирлын нөөц бүрдүүлэх, зарцуулах журмыг боловсруулах;</t>
  </si>
  <si>
    <t>Хүнсний аюулгүй байдлын статистик үзүүлэлтийг тооцох аргачлалыг шинэчлэн боловсруулах;</t>
  </si>
  <si>
    <t>Төрийн хяналт, шалгалтын тухай хуульд нэмэлт оруулах;</t>
  </si>
  <si>
    <t xml:space="preserve"> Хүнс, хөдөө аж ахуй, хөнгөн үйлдвэрлэлийн чиглэлээр үйл ажиллагаа эрхэлдэг их, дээд сургуулийн бүтэц, зохион байгуулалтыг шинэчлэх;</t>
  </si>
  <si>
    <t>Хүнс, хөдөө аж ахуй, хөнгөн үйлдвэрлэлийн ажилчдыг бэлтгэх  сургалтын чанарыг сайжруулах, эдгээр салбарт тэргүүлэх чиглэлээр суралцагчид сургалтын төлбөрийн дэмжлэг үзүүлэх;</t>
  </si>
  <si>
    <t>Газар тариалангийн үйлдвэрлэлийн  тасралтгүй байдлыг хангуулах зорилгоор шатахуунаар тогтвортой хангахтай холбогдуулан арга хэмжээг зохион байгуулах;</t>
  </si>
  <si>
    <t>Гол нэрийн хүнс үйлдвэрлэгч, хүлэмжийн аж ахуйн уур, дулааны хэрэглээний зардлыг хөнгөлөх, чөлөөлөх зохицуулалтыг бий болгох;</t>
  </si>
  <si>
    <t>Монгол орны байгаль, газар зүй, цаг уурын онцлогтой уялдсан уламжлалт хүнс бэлтгэх арга технологийг сэргээн таниулах, хэрэглээнд нэвтрүүлэх зорилгоор судалгаа шинжилгээний ажлыг зохион байгуулах;</t>
  </si>
  <si>
    <t>Үр тарианы үйлдвэрлэлд 10-аас дээш жилийн насжилттай техникийг  шинэчлэх;</t>
  </si>
  <si>
    <t>Чихрийн манжин, цагаан будаа  шинээр тариаланд  нэвтрүүлэх таримлын машины системийг бүрдүүлэх;</t>
  </si>
  <si>
    <t>Төмс, хүнсний ногооны үйлдвэрлэлийн механикжуулалтыг;</t>
  </si>
  <si>
    <t>Бүх төрлийн будаа тариалах усалгаатай талбайн хэмжээг нэмэгдүүлэх;</t>
  </si>
  <si>
    <t>Чихрийн манжин, цагаан будаа 6000 га-д тариалах машины системтэй болно.</t>
  </si>
  <si>
    <t>Төмсний үйлдвэрлэлийн механикжуулалтыг  90 хувьд хүнсний ногооны механижуулатыг 80 хувьд хүргэнэ.</t>
  </si>
  <si>
    <t xml:space="preserve">2022 онд цагаан будаа -10 тн, гурвалжин будаа -1.9 мян.тн, бог будаа- 800 тн ургац хураан авсан. Импортоор цагаан будаа 55.7 мян.тн; Гурвалжин будаа 1032 тн, шар будаа  2003 тн авсан байна.                                  2021 оны эцсийн хэрэглээ:
Ургамлын тос- 22.1 мян.тн Үүнээс дотоодын үйлдвэрлэл  16.4 тн - 0,07 %;- 99 % ипортоор  хангаж байна. </t>
  </si>
  <si>
    <t xml:space="preserve">Гадаргын усыг хуримтлуулах, говийн болон гадаргын усны нөөц хомс бүс нутгуудад  тариалангийн усалгаанд ашиглах худаг гаргах,
Услалтын систем, усан сан, боомт, далангийн барилга байгууламжийг шинээр байгуулах, сэргээн засварлах 
Усалгаатай талбай, усны эх үүсвэрийн хайгуул, судалгаа, усны барилга байгууламжийн зураг төсөл, төсөв зохиох ТЭЗҮ хийх 
Усжуулалтын техник, технологийн шинэчлэлт,  усны зохистой ашиглалт ба хэрэглээг бий болгох тоног төхөөрөмжийг зээлээр олгох;
</t>
  </si>
  <si>
    <t>Тариалангийн талбайд ойн зурвас байгуулах;</t>
  </si>
  <si>
    <t>22 аймаг, нийслэлд суулгац үржүүлгийн төв байгуулж, жилд 500.0 мянган ширхэг нутагшсан сортын суулгац үйлдвэрлэнэ.</t>
  </si>
  <si>
    <t>Гарал үүсэл баталгаажсан эрүүл малыг мал төхөөрөх үйлдвэрт, малын сүүг сүүний үйлдвэрт, өндөг, гахай, тахианы махыг нийлүүлсэн малчин, эрчимжсэн мал аж ахуйн эрхлэгчид урамшуулал, дэмжлэг олгох журмыг боловсруулан батлуулах;</t>
  </si>
  <si>
    <t>Хүүхдийн хоол хүнсний хэрэглээнд зориулан хоногт 5 тонны хүчин чадалтай ногоо, жимс, жимсгэнийн тэжээлийн үйлдвэр байгуулах;</t>
  </si>
  <si>
    <t>Импортыг орлох хүүхдийн бэлэн боловсруулсан хоолны үйлдвэрийг байгуулах;</t>
  </si>
  <si>
    <t xml:space="preserve">Орон нутагт аарц, цөцгийн тосны болон сургууль, цэцэрлэгийн хүүхдийн хэрэглээнд зориулан сүүний үйлдвэр байгуулахад хөнгөлөлттэй зээлийн дэмжлэг үзүүлэх; </t>
  </si>
  <si>
    <t>Цэцэрлэгийн хүүхдийн хоолны зардлыг төр, эцэг эх, асран хамгаалагч хамтран хариуцах зарчимд шилжүүлэх, илчлэг, шим тэжээлийг хангахуйц байдлаар хоолны зардлыг нэмэгдүүлэх арга хэмжээг авч хэрэгжүүлэх;</t>
  </si>
  <si>
    <t>Цэцэрлэг, сургуулийн хүүхдийн,  хоол, хүнсний  хангамжийн  тогтолцоог аймаг, нийслэлд бүрдүүлэхэд холбогдох арга хэмжээг зохион байгуулах;</t>
  </si>
  <si>
    <t>Цэцэрлэг, ерөнхий боловсролын сургуулийн үдийн хоолны нэг хүүхдэд ногдох хоолны зардлыг хоолны шимт байдал, инфляцийн түвшинтэй уялдуулан өртөгт суурилсан санхүүжилтэд шилжүүлэх эрх зүйн орчинг тухай бүр бий болгох;</t>
  </si>
  <si>
    <t xml:space="preserve">Цэцэрлэгийн сургуулийн дотуур байр,  хоол үйлдвэрлэлд үйлдвэрийн аргаар бэлтгэсэн мах, хүнсний ногоо, сүү, сүүн бүтээгдэхүүн, гурил /хагас боловсруулсан бүтээгдэхүүн-бэлдэц/ нийлүүлэх аж ахуйн нэгжийг татвар, урамшууллын бодлогоор дэмжих, нийлүүлэх;  </t>
  </si>
  <si>
    <t>Хоногт 15.0 тонн хүнсний давс боловсруулах үйлдвэр байгуулах;</t>
  </si>
  <si>
    <t>Хоногт 50.0 тонн хүнсний тос үйлдвэрлэх боловсруулах үйлдвэр байгуулах;</t>
  </si>
  <si>
    <t>Төрөл бүрийн будаа үйлдвэрлэх боловсруулах  үйлдвэрлэх үйлдвэр байгуулах;</t>
  </si>
  <si>
    <t>Элсэн чихрийн боловсруулах үйлдвэр байгуулах;</t>
  </si>
  <si>
    <t>Хүнсний тээвэр, логистик, ачаа эргэлтийн бүртгэл, удирдлагын нэгдсэн систем бий болгох;</t>
  </si>
  <si>
    <t>Хүнсний зориулалтын тээврийн хэрэгслийн хүртээмжийг нэмэгдүүлэхэд зээл, татварын бодлогоор дэмжлэг үзүүлэх;</t>
  </si>
  <si>
    <t>Хүнсний түүхий эд, бүтээгдэхүүнийг стандартын шаардлага хангасан зориулалтын агуулах, зооринд хадгалах, бүртгэлийн нэгдсэн тогтолцоог бий болгох;</t>
  </si>
  <si>
    <t>Хүнсний зориулалтын тусгай зориулалтын тээврийн хэрэгслийн паркыг бий болгох, эрх зүйн орчныг бүрдүүлэх;</t>
  </si>
  <si>
    <t>Хүнсний түүхий эд, бүтээгдэхүүнийг хатаах, хөлдөөх, нөөшлөх үйлдвэрлэлийн зориулалттай тоног  төхөөрөмжийг гаалийн болон нэмэгдсэн өртгийн албан татвараас чөлөөлөх;</t>
  </si>
  <si>
    <t>Хүнсний ногооны хадгалалт, тээвэрлэлтийн зориулалтын хуванцар тэвшний үйлдвэрийг байгуулахад дэмжлэг үзүүлэх;</t>
  </si>
  <si>
    <t>Хүнсний үйлдвэрийн тоног төхөөрөмжийн шинэчлэл хийх замаар бүтээгдэхүүний амт чанар, сав баглаа боодлыг сайжруулах замаар нэр төрлийг нэмэгдүүлж, экспортын бүтээгдэхүүнийг бий болгох;</t>
  </si>
  <si>
    <t>Хүнсний үйлдвэрийн үйл ажиллагааг нь тогтвортой явуулах зорилгоор дотоодын түүхий эдээр үйлдвэрлэсэн чанар, аюулгүйн  үзүүлэлтийг бүрэн хангасан бүтээгдэхүүнд урамшуулал, дэмжлэг үзүүлэх;</t>
  </si>
  <si>
    <t>Хүнсний үйлдвэрийн тоног төхөөрөмжийн шинэчлэл хийх замаар бүтээгдэхүүний амт чанар, сав баглаа боодлыг сайжруулах замаар нэр төрлийг нэмэгдүүлж экспортын бүтээгдэхүүнийг бий болгох;</t>
  </si>
  <si>
    <t>Хүнсний боловсруулах үйлдвэрийн хүчин чадлыг бүрэн ашиглах зорилгоор эргэлтийн хөрөнгөөр дэмжих;</t>
  </si>
  <si>
    <t>Экспортын чиг баримжаатай брэндийг бий болгох, бүтээгдэхүүнийг  хөгжүүлэх;</t>
  </si>
  <si>
    <t>Улсын хэмжээнд лабораторийн шинжилгээний аргачлалыг шинэчлэх;</t>
  </si>
  <si>
    <t>Импортын хүнсний түүхий эд бүтээгдэхүүнд ачилтын өмнөх шинжилгээ, хяналт, шалгалтыг хийх, эрх зүйн орчинд нэмэлт өөрчлөлт оруулах;</t>
  </si>
  <si>
    <t>Хүнсний аюулгүйн үзүүлэлтийг бүрэн тодорхойлох нөхцлийг бүрдүүлэх, техник тоног төхөөрөмжийн дэмжлэг үзүүлэх;</t>
  </si>
  <si>
    <t>Хилийн болон улсын итгэмжлэгдсэн лабораторийг чадавхжуулах;</t>
  </si>
  <si>
    <t>Хүний нөөцийг чадавхижуулах, бэхжүүлэх тогтвортой ажиллах нөхцлийг бүрдүүлэх;</t>
  </si>
  <si>
    <t>Иргэн, хувийн хэвшил, төрийн бус, байгууллагын зохион байгуулж буй  хоол, хүнсний зохистой хэрэглээний талаарх соён гэгээрүүлэх  боловсролыг дэмжих ажилд дэмжлэг үзүүлэх;</t>
  </si>
  <si>
    <t>Нийгмийн хариуцлагын хүрээнд бүх телевиз, радиогийн хөтөлбөрт  "Хүнсний аюулгүй байдлын цаг" нэвтрүүлгийг 7 хоног тутам тогтсон цагт явуулж ард иргэдийг хоол хүнсний зөв зохистой хэрэглээнд төлөвшүүлэх ажилд оролцуулах;</t>
  </si>
  <si>
    <t>Бүх нийтийн хоол, хүнсний боловсролыг дээшлүүлэх зорилтот арга хэмжээ зохион байгуулах;</t>
  </si>
  <si>
    <t>НИЙТ ДҮН</t>
  </si>
  <si>
    <t>Дэмжлэг үзүүлсэн үйлдвэрийн тоо</t>
  </si>
  <si>
    <t>10-аас дээш жилийн насжилттай хуучин техникийг  бүрэн шинэчлнэ.</t>
  </si>
  <si>
    <t xml:space="preserve">Азот, фосфор, калийн бордооны түүхий эдийн нөөцийг судлах,  үйлдвэр байгуулах ТЭЗҮ боловсруулсан байна. </t>
  </si>
  <si>
    <t>Төмсний 70 хувь, хүнсний ногоо 48 хувьтай.</t>
  </si>
  <si>
    <t>Байгуулсан, шинэчилсэн эсэх, /Тийм -1, Үгүй - 0/</t>
  </si>
  <si>
    <t>Хүний нөөцийн чадавхи дээшилснээр МАА-н гаралтай түүхий эд бүтээгдэхүүнийг стандартын дагуу бэлтгэх, түүхий эдийн хэмжээ нэмэгдэж, хүнсний аюулгүй байдал хангагдах суурь нөхцөл бүрдэнэ.</t>
  </si>
  <si>
    <t>Мал аж ахуй, газар тариалангаас нийлүүлсэн хүнсний түүхий эдийг дотооддоо боловсруулах, бэлэн бүтээгдэхүүнийг үйлдвэрлэх, дотоодын зах зээлд борлуулсан чанар, эрүүл ахуй, аюулгүйн үзүүлэлтийн шаардлага хангасан бүтээгдэхүүнд олгох  урамшууллын эрх зүйн орчныг бий болгох;</t>
  </si>
  <si>
    <t>Зорилт 1. Санхүүжилт,Хууль, эрхзүйн орчин, Удирдлага, зохион байгуулалтын чиглэлээр;</t>
  </si>
  <si>
    <t>нийт дүн /сая.төг/</t>
  </si>
  <si>
    <t>Гадаадын зээл, тусламж, бусад</t>
  </si>
  <si>
    <t>Зорилт 2. Газар тариалангийн үйлдвэрлэлийн чиглэлээр ;</t>
  </si>
  <si>
    <t>Хүнсний хангамж, аюулгүй байдлыг хангах, цаашид экспортын чиг баримжаатай үйлдвэрлэлийг хөгжүүлэхэд шаардлагатай нийт 1.7 их наяд төгрөгийн санхүүжилтийн эх үүсвэрийг Засгийн газрын бонд, баталгаа, зээлийн хүүгийн зөрүү,  олон улсын зээл тусламж, төсөл, хөтөлбөрт хамруулах зэрэг санхүүгийн боломжит хувилбарыг тодорхой болгож, 2022 онд нэн шаардлагатай байгаа 500.0 тэрбум төгрөгийн санхүүжилтийн асуудлыг шийдвэрлэх эрх зүйн орчныг  бүрдүүлэх;</t>
  </si>
  <si>
    <t>Тарифын зохицуулалтыг хийх замаар хүнсний түүхий эд, бүтээгдэхүүний импортын хамаарлыг бууруулах, экспортын чиг баримжаатай хүнс, хөдөө аж ахуйн бүтээгдэхүүний нэр төрөл, тоо хэмжээг нэмэгдүүлэх эрх зүйн орчныг бүрдүүлэх;</t>
  </si>
  <si>
    <t>Хүнс, хөдөө аж ахуй, хөнгөн үйлдвэрийн салбарын хууль эрх зүйн орчныг сайжруулах чиглэлээр дараах хууль, тогтоомжийн төслийг боловсруулж, батлуулах:</t>
  </si>
  <si>
    <t xml:space="preserve">“Хүнсний хангамж, аюулгүй байдал” үндэсний хөдөлгөөнийг Засгийн газраас батлан улс орон даяар “Эх орны эрүүл хүнс” уриан дор хэрэгжүүлж буй “Атрын  IV аян” хөтөлбөртэй уялдуулан хэрэгжүүлэх; </t>
  </si>
  <si>
    <t>Хүнсний эрдэм шинжилгээ, судалгааны хүрээлэн байгуулах асуудлыг судалж шийдвэрлэх;</t>
  </si>
  <si>
    <t xml:space="preserve">Мал аж ахуй, газар тариалан, хүнсний үйлдвэр, хадгалалт, тээвэрлэлт, худалдаа, хоол үйлдвэрлэл, үйлчилгээнд стандарт, техникийн зохицуулалтын шаардлагыг мөрдүүлэх, хүнсний сүлжээний бүх үе шатанд хүнсний чиглэлийн үйл ажиллагаанд зохистой дадал, хяналт, удирдлагын тогтолцоог нэвтрүүлэх, түүнийг баталгаажуулах эрх бүхий итгэмжлэгдсэн байгууллагын тоог нэмэгдүүлэх; </t>
  </si>
  <si>
    <t xml:space="preserve">Хүнсний түүхий эд, бүтээгдэхүүний үйлдвэрлэл, нийлүүлэлтийн явцад  аюулгүйн үзүүлэлтийн шаардлагыг бүрэн хангасан эсэхэд тавигдах дотоодын хяналтыг нэмэгдүүлэх, хөндлөнгийн хяналтын тогтолцоог боловсронгуй болгох, хяналтын үйл ажиллагааг эрчимжүүлэх; </t>
  </si>
  <si>
    <t>Хүнс, хөдөө аж ахуй, хөнгөн үйлдвэрлэлийн чиглэлээр үйл ажиллагаа эрхэлдэг их, дээд сургуулийн бүтэц, зохион байгуулалтыг шинэчлэх, сургалтын чанарыг сайжруулах, эдгээр салбарт тэргүүлэх чиглэлээр суралцагчид сургалтын төлбөрийн дэмжлэг үзүүлэх, мэргэшсэн ажилтны ур чадварыг дээшлүүлэх, мэргэжлийн боловсон хүчнийг тогтвор суурьшилтай ажиллах нөхцлийг бүрдүүлэх, шаардлагатай хөрөнгө, санхүүгийн эх үүсвэрийг улсын болон орон нутгийн төсөвт тусгах;</t>
  </si>
  <si>
    <t>Хүнсний хангамж, аюулгүй байдлыг хангах, импортыг орлох хүнсний бүтээгдэхүүний дотоодын үйлдвэрлэлийг нэмэгдүүлэхэд шаардлагатай дэд бүтэц, эрчим хүч, уур, дулааны эх үүсвэр, шатахуунаар тогтвортой, найдвартай хангах;</t>
  </si>
  <si>
    <t>Монгол орны байгаль, газар зүй, цаг уурын онцлогтой уялдсан уламжлалт хүнс бэлтгэх арга технологийг сэргээн таниулах, хэрэглээнд нэвтрүүлэх, хүнс бэлтгэх уламжлалт мэдлэгт суурилсан, инновац шингэсэн бүтээгдэхүүн бий болгох тогтолцоог бүрдүүлэх, дэмжлэг үзүүлэх;</t>
  </si>
  <si>
    <t>Хот, хөдөөгийн хөгжлийн тэнцвэрийг хангах, төвлөрлийг сааруулах хүрээнд мал аж ахуй, газар тариалангийн салбарт аж ахуй эрхлэхээр нийслэлээс орон нутагт шилжин суурьшсан иргэн, аж ахуйн нэгжид татварын болон бусад дэмжлэг үзүүлэх.</t>
  </si>
  <si>
    <t>Тариалангийн зориулалттай газар ашиглалтыг сайжруулах, талбайн хэмжээг нэмэгдүүлэх зорилгоор шинээр 200.0 мянган га хүртэл атар газар олгох, эргэлтийн талбайг 1.1 сая га-д хүргэх, усалгаатай тариалангийн талбайг 5.0 мянган га-гаар нэмэгдүүлэх, тариалангийн газрыг улсын газар зохион байгуулалтын төлөвлөгөөтэй уялдуулах;</t>
  </si>
  <si>
    <t>Ургамлын генетик нөөцийн ашиглалт хамгаалалт, нутагшсан сортын үрийн нөөц бүрдүүлэх, үр тариа, төмс, хүнсний ногоо, жимс, жимсгэнэ болон ашигт таримлын үр үйлдвэрлэлийн тогтолцоог бүрдүүлэх, Ургамал, газар тариалангийн хүрээлэнгийн үйл ажиллагаанд тулгуурлан улсын хэмжээнд улаан буудайн 4, тэжээлийн 2, хүнсний ногооны 5, төмсний 4, нийт 15 үрийн  аж ахуйг байгуулах, сорт сорилтын үйл ажиллагааг шинжлэх ухааны үндэслэлтэй хөгжүүлэх;</t>
  </si>
  <si>
    <t xml:space="preserve"> “Монгол Улсад газар тариалан эрхлэх систем” технологийн баримт бичгийг мөрдлөг болгож, хөрсний доройтлыг бууруулах, үржил шимийг хамгаалах, сайжруулах, зохистой ээлжлэн тариалалт бүхий дэвшилтэт технологи нэвтрүүлэх, түүнд нийцсэн техник, технологийн шинэчлэл хийх; </t>
  </si>
  <si>
    <t>Хүлэмжийн аж ахуйн үйлдвэрлэлийг 270 га хүртэл нэмэгдүүлэн хөгжүүлж, хүн амыг жилийн туршид шинэ ургацын ногоогоор тогтвортой хангахад чиглэсэн бодлого, үйл ажиллагааг төлөвлөн хэрэгжүүлэх, дулааны хангамж, дэд бүтэц бүхий бүс нутгуудад 50.0 га өвлийн хүлэмжийн цогцолбор аж ахуй байгуулах;</t>
  </si>
  <si>
    <t xml:space="preserve">Хөрсний шим тэжээлийн бодисын алдагдлыг нөхөх, ургацын чанар хэмжээг нэмэгдүүлэх зорилгоор дотооддоо бордооны үйлдвэрлэлийг хөгжүүлэх, улмаар импортыг орлох, экспортыг дэмжих чиглэлээр Алтан ширээгийн Газрын тос боловсруулах үйлдвэрийн дэргэд азотын бордооны, Эрдэнэт үйлдвэрийн зэс хайлуулах үйлдвэрийг түшиглэн фосфорын бордооны үйлдвэр байгуулах техник, эдийн засгийн үндэслэл боловсруулах, хэрэгжилтийг хангах; </t>
  </si>
  <si>
    <t>Бүх төрлийн будаа, чихрийн манжин, бусад ашигт таримлын тариалалтыг нэмэгдүүлэхэд анхаарч, шаардлагатай санхүүжилт, зээл олголтын оновчтой тогтолцоог бий болгон, бодлогын дэмжлэг үзүүлэх;</t>
  </si>
  <si>
    <t>Стандартын шаардлага хангасан үр тарианы элеваторын багтаамжийг 20.0 мянган тонноор, төмс, хүнсний ногоог хадгалах механикжсан агуулах, зоорийн багтаамжийг 50.0 мянган тонноор тус тус бүсчилсэн байдлаар нэмэгдүүлэх;</t>
  </si>
  <si>
    <t>Бэлчээрийн даацад тохирсон малын тоо толгойг зохистой харьцааг бий болгох, малын эрүүл мэндийг хамгаалах, нэг малаас авах ашиг шимийг нэмэгдүүлэх, малыг чанаржуулах, малчдын үүрэг, оролцоог нэмэгдүүлэхэд засаг захиргаа, нутаг дэвсгэрийн  нэгжтэй хамтран ажиллах;</t>
  </si>
  <si>
    <t>Мал, малын гаралтай түүхий эд, бүтээгдэхүүний зорилтот зах зээлийг хөгжүүлж, бэлтгэн нийлүүлэлт, анхан шатны боловсруулалт, борлуулалтын оновчтой сүлжээг бий болгох, загвар хоршоог байгуулах, шинэчлэх, хоршоолох хөдөлгөөнийг бүхий л талаар дэмжих;</t>
  </si>
  <si>
    <t xml:space="preserve">Хот суурин газрын ойролцоо, газар тариалангийн бүс нутагт эрчимжсэн мал аж ахуйг хөгжүүлэх, махны чиглэлийн үүлдрийн 50.0 мянган толгой, сүүний чиглэлийн үүлдрийн 50.0 мянган толгой үхрийн аж ахуй, махны болон нарийн ноост хонины үржлийн цөм сүргийн аж ахуйг тус тус бий болгох, өндөр ашиг шимт малын үр хөврөлийг гадаадаас нэгдсэн бодлогоор авах, үржил селекцийн ажилд биотехнологийн ололтыг нэвтрүүлэх, малын удмын санг хамгаалах, мал үржүүлэг, технологийн ажлыг эрчимжүүлэх, энэ чиглэлийн нэгжийн үйл ажиллагааг дэмжих, холбогдох санхүүжилтийг төсөвт тусгах; </t>
  </si>
  <si>
    <t>Гахай, тахианы болон өсвөр хонь, үхэр бордох аж ахуйг өргөтгөх, шинээр байгуулахад аж ахуйн нэгжийн оролцоог нэмэгдүүлэх, урт хугацаатай хөрөнгө оруулалт, санхүүгийн дэмжлэг үзүүлэх;</t>
  </si>
  <si>
    <t>Зөгийн аж ахуйг хоршоолсон хэлбэрээр хөгжүүлэх, түүний бүтээгдэхүүний үйлдвэрлэлийг нэмэгдүүлэх, экспортод гарах боломжийг бүрдүүлэх;</t>
  </si>
  <si>
    <t>Мал, амьтны гоц халдварт өвчинтэй тэмцэх цогц арга хэмжээг шуурхай авч хэрэгжүүлэх, био бэлдмэлийн дэвшилтэт үйлдвэрлэлийг нэвтрүүлэх, вакцины хүйтэн хэлхээний сүлжээг бий болгох, оношилгооны лабораторийг чадавхжуулах, мал эмнэлгийн үйлчилгээний нэгжийн үйл ажиллагааг бэхжүүлэх, шаардагдах санхүүжилтийг улсын болон орон нутгийн төсөвт тусгах.</t>
  </si>
  <si>
    <t>Мал аж ахуй, газар тариалангаас нийлүүлсэн хүнсний түүхий эдийг дотооддоо боловсруулах, бэлэн бүтээгдэхүүнийг үйлдвэрлэх, дотоодын зах зээлд борлуулсан чанар, эрүүл ахуй, аюулгүйн үзүүлэлтийн шаардлага хангасан бүтээгдэхүүнд олгож буй урамшууллын тогтолцоог боловсронгуй болгох;</t>
  </si>
  <si>
    <t>Хүүхдийн хоол, сүү, ногоо, жимс, жимсгэнийн тэжээлийн үйлдвэрийг шинээр байгуулах, өргөтгөх, үндсэн түүхий эдийг дотоодоосоо бэлтгэн нийлүүлэхэд санхүүгийн дэмжлэг үзүүлэх;</t>
  </si>
  <si>
    <t>Цэцэрлэг, ерөнхий боловсролын сургууль болон мэргэжлийн боловсрол, сургалтын байгууллага, тэдгээрийн дотуур байрны суралцагчийн хоолны зардлыг шим тэжээл, инфляцын түвшинтэй уялдуулан нэмэгдүүлэх, эцэг эх, асран хамгаалагчийн хяналт, оролцоог хангах;</t>
  </si>
  <si>
    <t>Хуурай сүү, хүнсний давс, хүнсний тос, төмс, төрөл бүрийн будаа, элсэн чихрийн боловсруулах үйлдвэрийг шинээр байгуулахад санхүүгийн дэмжлэг үзүүлэх тогтолцоог бүрдүүлэх;</t>
  </si>
  <si>
    <t xml:space="preserve">Хүнсний зориулалтын тусгай тээврийн хэрэгслээр /автомашин, вагон, онгоц/  тоноглогдсон тээврийн паркийг шинээр бий болгох, дотоодын болон экспорт, импортын хүнсний түүхий эд, бүтээгдэхүүнийг  тээвэрлэх тогтолцоог бүрдүүлэх;  </t>
  </si>
  <si>
    <t>Хүнсний түүхий эд, бүтээгдэхүүнийг стандартын шаардлага хангасан зориулалтын агуулах, зооринд хадгалах, бүртгэлийн нэгдсэн тогтолцоог бий болгох, хатаах, хөлдөөх, нөөшлөх бага, дунд оврын тоног төхөөрөмжийн нийлүүлэлтийг дэмжих, хүнсний сав, баглаа боодлын дотоодын үйлдвэрлэлийг хөгжүүлэх;</t>
  </si>
  <si>
    <t>Хүнсний боловсруулах үйлдвэрийн хүчин чадлыг бүрэн ашиглах, тоног төхөөрөмжийн шинэчлэл хийх замаар бүтээгдэхүүний амт чанар, сав баглаа боодлыг сайжруулах, нэр төрлийг нэмэгдүүлэн экспортын зориулалтын брэндийг хөгжүүлэх, үйлдвэрийн үйл ажиллагааг нь тогтвортой явуулахад эргэлтийн хөрөнгөөр дэмжих;</t>
  </si>
  <si>
    <t>Улсын хэмжээнд лабораторийн шинжилгээний аргачлалыг шинэчлэх замаар хүнсний аюулгүйн үзүүлэлтийг бүрэн тодорхойлох, экспорт, импортын хүнсний түүхий эд, бүтээгдэхүүнд ачилтын өмнөх лабораторийн шинжилгээ, хяналт, шалгалтыг хийх тогтолцоог бүрдүүлэх, хилийн болон улсын итгэмжлэгдсэн лабораторийг чадавхжуулах арга хэмжээг авч хэрэгжүүлэх;</t>
  </si>
  <si>
    <t xml:space="preserve">Хоол, хүнсний зөв, зохистой, соёлтой хэрэглээний талаарх сургалт, сурталчилгаа, соён гэгээрүүлэх ажлыг зохион байгуулах. </t>
  </si>
  <si>
    <t>Зорилт 3. Мал аж ахуйн үйлдвэрлэлийн чиглэлээр:</t>
  </si>
  <si>
    <t>Зорилт 4. Хүнсний боловсруулах үйлдвэрлэлийн чиглэлээр:</t>
  </si>
  <si>
    <t>Жил бүрийн намрын ургацаас стратегийн нөөц бүрдүүлэх зорилгоор 100 гаас доошгүй мян.тонн хүнсний улаан буудайг худалдан авах нөөц бүрдүүлэх.</t>
  </si>
  <si>
    <t>Элеваторийн хүчин чадлыг 20  мян. тонноор нэмэгдүүлэх ажлын зохион байгуулах</t>
  </si>
  <si>
    <t>Элеваторийн хүчин чадал нэмэгдэсэн эсэх.</t>
  </si>
  <si>
    <t>Жил бүрийн намрын ургацаас стратегийн нөөц бүрдүүлэх зорилгоор 100 гаас доошгүй мян.тонн хүнсний улаан буудай бүрдүүлэх сантай болсон байна.</t>
  </si>
  <si>
    <t>баруун зүүн бүсэд тус бүр  10 мян.тонны элеватор баригдсан байна</t>
  </si>
  <si>
    <t>Жил бүрийн намрын ургацаас стратегийн нөөц бүрдүүлэх зорилгоор 100 гаас доошгүй мян.тонн хүнсний улаан буудай бүрдүүлэх үйл ажиллагааг зохион байгуулж, эргэлтийн хөрөнгийн сантай болсон байна.</t>
  </si>
  <si>
    <t>Төвийн бүсэд 64 мян. тонн улаан буудайг нөөцөлж байна.</t>
  </si>
  <si>
    <t>нийт элеваторийн хүчин чадал 182  мян. тонн байна.</t>
  </si>
  <si>
    <t>хүнсний чиглэлийн бүх стандартыг аттестатчилан, шаардлагатай стандарт, техникийн зохицуулалт, хүнсний сүлжээний үе шат бүрд зохистой дадлын зөвлөмж, зааврыг шинэчлэн болон шинээр батлах; /гол нэрийн 16 хүнсний бүтээгдэхүүний техникийн зохицуулалтыг боловсруулах/</t>
  </si>
  <si>
    <t xml:space="preserve">Батлуулсан эрх зүйн актын тоо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</si>
</sst>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0.0"/>
  </numFmts>
  <fonts count="9" x14ac:knownFonts="1">
    <font>
      <sz val="12"/>
      <color theme="1"/>
      <name val="Calibri"/>
      <family val="2"/>
      <scheme val="minor"/>
    </font>
    <font>
      <sz val="12"/>
      <color theme="1"/>
      <name val="Calibri"/>
      <family val="2"/>
      <scheme val="minor"/>
    </font>
    <font>
      <sz val="8"/>
      <name val="Times New Roman"/>
      <family val="1"/>
    </font>
    <font>
      <b/>
      <sz val="8"/>
      <name val="Times New Roman"/>
      <family val="1"/>
    </font>
    <font>
      <sz val="8"/>
      <color theme="1"/>
      <name val="Times New Roman"/>
      <family val="1"/>
    </font>
    <font>
      <sz val="8"/>
      <color theme="1"/>
      <name val="Arial"/>
      <family val="2"/>
    </font>
    <font>
      <sz val="9"/>
      <color theme="1"/>
      <name val="Times New Roman"/>
      <family val="1"/>
    </font>
    <font>
      <sz val="8"/>
      <name val="Arial"/>
      <family val="2"/>
    </font>
    <font>
      <b/>
      <sz val="8"/>
      <color theme="1"/>
      <name val="Times New Roman"/>
      <family val="1"/>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xf>
    <xf numFmtId="43" fontId="2" fillId="0" borderId="1" xfId="1" applyFont="1" applyFill="1" applyBorder="1" applyAlignment="1">
      <alignment horizontal="right" vertical="center"/>
    </xf>
    <xf numFmtId="164" fontId="2" fillId="0" borderId="1" xfId="1" applyNumberFormat="1" applyFont="1" applyFill="1" applyBorder="1" applyAlignment="1">
      <alignment horizontal="center" vertical="center" wrapText="1"/>
    </xf>
    <xf numFmtId="164" fontId="2" fillId="0" borderId="1" xfId="1" applyNumberFormat="1" applyFont="1" applyFill="1" applyBorder="1" applyAlignment="1">
      <alignment horizontal="right" vertical="center" wrapText="1"/>
    </xf>
    <xf numFmtId="164" fontId="2" fillId="0" borderId="1" xfId="2" applyNumberFormat="1" applyFont="1" applyFill="1" applyBorder="1" applyAlignment="1">
      <alignment horizontal="right" vertical="center" wrapText="1"/>
    </xf>
    <xf numFmtId="164" fontId="2" fillId="0" borderId="1" xfId="2" applyNumberFormat="1" applyFont="1" applyFill="1" applyBorder="1" applyAlignment="1">
      <alignment horizontal="right"/>
    </xf>
    <xf numFmtId="164" fontId="2" fillId="0" borderId="1" xfId="2" applyNumberFormat="1" applyFont="1" applyFill="1" applyBorder="1" applyAlignment="1">
      <alignment horizontal="right" vertical="center"/>
    </xf>
    <xf numFmtId="0"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9" xfId="0" applyFont="1" applyFill="1" applyBorder="1" applyAlignment="1">
      <alignment vertical="center" wrapText="1"/>
    </xf>
    <xf numFmtId="164" fontId="2" fillId="0" borderId="1" xfId="2"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164" fontId="2" fillId="0" borderId="1" xfId="2" applyNumberFormat="1" applyFont="1" applyFill="1" applyBorder="1" applyAlignment="1">
      <alignment horizontal="center" vertical="center" wrapText="1"/>
    </xf>
    <xf numFmtId="164" fontId="2" fillId="0" borderId="0" xfId="2" applyNumberFormat="1" applyFont="1" applyFill="1"/>
    <xf numFmtId="0" fontId="4" fillId="0" borderId="1" xfId="0" applyFont="1" applyFill="1" applyBorder="1" applyAlignment="1">
      <alignment horizontal="center" vertical="center" wrapText="1"/>
    </xf>
    <xf numFmtId="43" fontId="4" fillId="0" borderId="1" xfId="1" applyFont="1" applyFill="1" applyBorder="1" applyAlignment="1">
      <alignment horizontal="right" vertical="center"/>
    </xf>
    <xf numFmtId="0" fontId="4" fillId="0" borderId="9" xfId="0" applyFont="1" applyFill="1" applyBorder="1" applyAlignment="1">
      <alignment horizontal="justify" vertical="center"/>
    </xf>
    <xf numFmtId="4"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65" fontId="2" fillId="0" borderId="1" xfId="0" applyNumberFormat="1" applyFont="1" applyFill="1" applyBorder="1" applyAlignment="1">
      <alignment horizontal="center" vertical="center"/>
    </xf>
    <xf numFmtId="164" fontId="3" fillId="0" borderId="9" xfId="2"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xf numFmtId="164" fontId="3" fillId="0" borderId="1" xfId="2" applyNumberFormat="1" applyFont="1" applyFill="1" applyBorder="1"/>
    <xf numFmtId="0" fontId="3" fillId="0" borderId="0" xfId="0" applyFont="1" applyFill="1"/>
    <xf numFmtId="43" fontId="2" fillId="0" borderId="1" xfId="1" applyFont="1" applyFill="1" applyBorder="1" applyAlignment="1">
      <alignment horizontal="center" vertical="center"/>
    </xf>
    <xf numFmtId="43" fontId="2" fillId="0" borderId="1" xfId="1"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vertical="center" wrapText="1"/>
    </xf>
    <xf numFmtId="0" fontId="2" fillId="0" borderId="5" xfId="0" applyFont="1" applyFill="1" applyBorder="1" applyAlignment="1">
      <alignment horizontal="center" vertical="top" wrapText="1"/>
    </xf>
    <xf numFmtId="43" fontId="2" fillId="0" borderId="1" xfId="1" applyFont="1" applyFill="1" applyBorder="1" applyAlignment="1">
      <alignment horizontal="center" vertical="center" wrapText="1"/>
    </xf>
    <xf numFmtId="0" fontId="2" fillId="0" borderId="5" xfId="0" applyFont="1" applyFill="1" applyBorder="1" applyAlignment="1">
      <alignment vertical="center" wrapText="1"/>
    </xf>
    <xf numFmtId="43" fontId="3" fillId="0" borderId="1" xfId="1" applyFont="1" applyFill="1" applyBorder="1" applyAlignment="1">
      <alignment horizontal="right" vertical="center"/>
    </xf>
    <xf numFmtId="0" fontId="4" fillId="0" borderId="0" xfId="0" applyFont="1" applyFill="1" applyAlignment="1">
      <alignment horizontal="center" vertical="center" wrapText="1"/>
    </xf>
    <xf numFmtId="164" fontId="4" fillId="0" borderId="1" xfId="2"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vertical="center" wrapText="1"/>
    </xf>
    <xf numFmtId="43" fontId="4" fillId="0" borderId="1" xfId="1" applyFont="1" applyFill="1" applyBorder="1" applyAlignment="1">
      <alignment horizontal="center" vertical="center"/>
    </xf>
    <xf numFmtId="0" fontId="5"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164" fontId="2" fillId="0" borderId="1" xfId="2" applyNumberFormat="1" applyFont="1" applyFill="1" applyBorder="1" applyAlignment="1">
      <alignment horizontal="center" vertical="center"/>
    </xf>
    <xf numFmtId="164" fontId="2" fillId="0" borderId="1" xfId="2" applyNumberFormat="1" applyFont="1" applyFill="1" applyBorder="1"/>
    <xf numFmtId="164" fontId="3" fillId="0" borderId="1" xfId="2"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xf numFmtId="43"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43" fontId="2" fillId="0" borderId="2" xfId="1" applyFont="1" applyFill="1" applyBorder="1" applyAlignment="1">
      <alignment horizontal="center" vertical="center"/>
    </xf>
    <xf numFmtId="0" fontId="2" fillId="0" borderId="2" xfId="0" applyFont="1" applyFill="1" applyBorder="1" applyAlignment="1">
      <alignment horizontal="left" vertical="center" wrapText="1"/>
    </xf>
    <xf numFmtId="43" fontId="2" fillId="0" borderId="2" xfId="1" applyFont="1" applyFill="1" applyBorder="1" applyAlignment="1">
      <alignment horizontal="right" vertical="center"/>
    </xf>
    <xf numFmtId="0" fontId="2" fillId="0" borderId="2" xfId="0" applyFont="1" applyFill="1" applyBorder="1" applyAlignment="1">
      <alignment horizontal="center" vertical="center"/>
    </xf>
    <xf numFmtId="0" fontId="4" fillId="0" borderId="1" xfId="0" applyFont="1" applyFill="1" applyBorder="1"/>
    <xf numFmtId="43" fontId="3" fillId="0" borderId="1" xfId="0" applyNumberFormat="1" applyFont="1" applyFill="1" applyBorder="1"/>
    <xf numFmtId="0" fontId="3" fillId="0" borderId="1" xfId="0" applyFont="1" applyFill="1" applyBorder="1" applyAlignment="1">
      <alignment horizontal="center"/>
    </xf>
    <xf numFmtId="43" fontId="2" fillId="0" borderId="0" xfId="0" applyNumberFormat="1" applyFont="1" applyFill="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xf>
    <xf numFmtId="164" fontId="3" fillId="0" borderId="8" xfId="2" applyNumberFormat="1" applyFont="1" applyFill="1" applyBorder="1" applyAlignment="1">
      <alignment horizontal="left" vertical="center" wrapText="1"/>
    </xf>
    <xf numFmtId="164" fontId="3" fillId="0" borderId="9" xfId="2" applyNumberFormat="1" applyFont="1" applyFill="1" applyBorder="1" applyAlignment="1">
      <alignment horizontal="left" vertical="center" wrapText="1"/>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0" xfId="0" applyFont="1" applyFill="1" applyBorder="1" applyAlignment="1">
      <alignment horizontal="center" vertical="top" wrapText="1"/>
    </xf>
    <xf numFmtId="0" fontId="4" fillId="0" borderId="1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164" fontId="3" fillId="0" borderId="8" xfId="2" applyNumberFormat="1" applyFont="1" applyFill="1" applyBorder="1" applyAlignment="1">
      <alignment horizontal="center" vertical="center" wrapText="1"/>
    </xf>
    <xf numFmtId="164" fontId="3" fillId="0" borderId="9" xfId="2" applyNumberFormat="1"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1" xfId="0" applyFont="1" applyFill="1" applyBorder="1" applyAlignment="1">
      <alignment horizontal="left" vertical="center"/>
    </xf>
    <xf numFmtId="0" fontId="4" fillId="0" borderId="0" xfId="0" applyFont="1" applyFill="1" applyAlignment="1">
      <alignment horizont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 xfId="0" applyFont="1" applyFill="1" applyBorder="1" applyAlignment="1">
      <alignment vertical="center" wrapText="1"/>
    </xf>
  </cellXfs>
  <cellStyles count="3">
    <cellStyle name="Comma" xfId="2" builtinId="3"/>
    <cellStyle name="Comm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zoomScale="90" zoomScaleNormal="90" workbookViewId="0">
      <pane xSplit="2" ySplit="6" topLeftCell="C64" activePane="bottomRight" state="frozen"/>
      <selection pane="topRight" activeCell="B1" sqref="B1"/>
      <selection pane="bottomLeft" activeCell="A7" sqref="A7"/>
      <selection pane="bottomRight" activeCell="F43" sqref="F43"/>
    </sheetView>
  </sheetViews>
  <sheetFormatPr defaultColWidth="9" defaultRowHeight="10.199999999999999" x14ac:dyDescent="0.2"/>
  <cols>
    <col min="1" max="1" width="5.69921875" style="1" customWidth="1"/>
    <col min="2" max="2" width="33" style="2" customWidth="1"/>
    <col min="3" max="3" width="31.8984375" style="3" customWidth="1"/>
    <col min="4" max="4" width="19.8984375" style="2" customWidth="1"/>
    <col min="5" max="5" width="19.8984375" style="1" customWidth="1"/>
    <col min="6" max="6" width="27.59765625" style="1" customWidth="1"/>
    <col min="7" max="7" width="16.19921875" style="2" customWidth="1"/>
    <col min="8" max="12" width="10.8984375" style="2" customWidth="1"/>
    <col min="13" max="14" width="12.09765625" style="2" customWidth="1"/>
    <col min="15" max="15" width="12.59765625" style="2" customWidth="1"/>
    <col min="16" max="16" width="12.09765625" style="2" customWidth="1"/>
    <col min="17" max="17" width="16.09765625" style="1" customWidth="1"/>
    <col min="18" max="18" width="11.8984375" style="1" customWidth="1"/>
    <col min="19" max="16384" width="9" style="2"/>
  </cols>
  <sheetData>
    <row r="1" spans="1:18" x14ac:dyDescent="0.2">
      <c r="J1" s="103" t="s">
        <v>188</v>
      </c>
      <c r="K1" s="103"/>
      <c r="L1" s="103"/>
      <c r="M1" s="103"/>
      <c r="N1" s="103"/>
      <c r="O1" s="103"/>
      <c r="P1" s="103"/>
      <c r="Q1" s="103"/>
      <c r="R1" s="103"/>
    </row>
    <row r="2" spans="1:18" x14ac:dyDescent="0.2">
      <c r="B2" s="104" t="s">
        <v>0</v>
      </c>
      <c r="C2" s="104"/>
      <c r="D2" s="104"/>
      <c r="E2" s="104"/>
      <c r="F2" s="104"/>
      <c r="G2" s="104"/>
      <c r="H2" s="104"/>
      <c r="I2" s="104"/>
      <c r="J2" s="104"/>
      <c r="K2" s="104"/>
      <c r="L2" s="104"/>
      <c r="M2" s="104"/>
      <c r="N2" s="104"/>
      <c r="O2" s="104"/>
      <c r="P2" s="104"/>
      <c r="Q2" s="104"/>
      <c r="R2" s="104"/>
    </row>
    <row r="4" spans="1:18" s="1" customFormat="1" ht="11.25" customHeight="1" x14ac:dyDescent="0.3">
      <c r="A4" s="80"/>
      <c r="B4" s="86" t="s">
        <v>1</v>
      </c>
      <c r="C4" s="89" t="s">
        <v>2</v>
      </c>
      <c r="D4" s="89" t="s">
        <v>3</v>
      </c>
      <c r="E4" s="89" t="s">
        <v>4</v>
      </c>
      <c r="F4" s="89" t="s">
        <v>5</v>
      </c>
      <c r="G4" s="89" t="s">
        <v>6</v>
      </c>
      <c r="H4" s="105" t="s">
        <v>7</v>
      </c>
      <c r="I4" s="105"/>
      <c r="J4" s="105"/>
      <c r="K4" s="105"/>
      <c r="L4" s="105"/>
      <c r="M4" s="105"/>
      <c r="N4" s="105"/>
      <c r="O4" s="105"/>
      <c r="P4" s="4"/>
      <c r="Q4" s="106" t="s">
        <v>8</v>
      </c>
      <c r="R4" s="106" t="s">
        <v>9</v>
      </c>
    </row>
    <row r="5" spans="1:18" s="1" customFormat="1" ht="20.399999999999999" x14ac:dyDescent="0.3">
      <c r="A5" s="80"/>
      <c r="B5" s="87"/>
      <c r="C5" s="90"/>
      <c r="D5" s="90"/>
      <c r="E5" s="90"/>
      <c r="F5" s="90"/>
      <c r="G5" s="90"/>
      <c r="H5" s="106" t="s">
        <v>10</v>
      </c>
      <c r="I5" s="106"/>
      <c r="J5" s="106"/>
      <c r="K5" s="106"/>
      <c r="L5" s="106"/>
      <c r="M5" s="5" t="s">
        <v>193</v>
      </c>
      <c r="N5" s="5" t="s">
        <v>11</v>
      </c>
      <c r="O5" s="5" t="s">
        <v>276</v>
      </c>
      <c r="P5" s="5" t="s">
        <v>354</v>
      </c>
      <c r="Q5" s="106"/>
      <c r="R5" s="106"/>
    </row>
    <row r="6" spans="1:18" x14ac:dyDescent="0.2">
      <c r="A6" s="80"/>
      <c r="B6" s="88"/>
      <c r="C6" s="91"/>
      <c r="D6" s="91"/>
      <c r="E6" s="91"/>
      <c r="F6" s="91"/>
      <c r="G6" s="91"/>
      <c r="H6" s="5">
        <v>2022</v>
      </c>
      <c r="I6" s="5">
        <v>2023</v>
      </c>
      <c r="J6" s="5">
        <v>2024</v>
      </c>
      <c r="K6" s="5">
        <v>2025</v>
      </c>
      <c r="L6" s="4">
        <v>2026</v>
      </c>
      <c r="M6" s="4" t="s">
        <v>353</v>
      </c>
      <c r="N6" s="4" t="s">
        <v>353</v>
      </c>
      <c r="O6" s="4" t="s">
        <v>353</v>
      </c>
      <c r="P6" s="4" t="s">
        <v>353</v>
      </c>
      <c r="Q6" s="5"/>
      <c r="R6" s="5"/>
    </row>
    <row r="7" spans="1:18" s="9" customFormat="1" x14ac:dyDescent="0.2">
      <c r="A7" s="6"/>
      <c r="B7" s="7">
        <v>1</v>
      </c>
      <c r="C7" s="8">
        <v>2</v>
      </c>
      <c r="D7" s="8">
        <v>3</v>
      </c>
      <c r="E7" s="8">
        <v>4</v>
      </c>
      <c r="F7" s="6">
        <v>5</v>
      </c>
      <c r="G7" s="8">
        <v>6</v>
      </c>
      <c r="H7" s="107">
        <v>7</v>
      </c>
      <c r="I7" s="107"/>
      <c r="J7" s="107"/>
      <c r="K7" s="107"/>
      <c r="L7" s="107"/>
      <c r="M7" s="8">
        <v>8</v>
      </c>
      <c r="N7" s="8">
        <v>9</v>
      </c>
      <c r="O7" s="8">
        <v>10</v>
      </c>
      <c r="P7" s="8">
        <v>11</v>
      </c>
      <c r="Q7" s="8">
        <v>12</v>
      </c>
      <c r="R7" s="6">
        <v>13</v>
      </c>
    </row>
    <row r="8" spans="1:18" x14ac:dyDescent="0.2">
      <c r="A8" s="6"/>
      <c r="B8" s="108" t="s">
        <v>12</v>
      </c>
      <c r="C8" s="106"/>
      <c r="D8" s="106"/>
      <c r="E8" s="106"/>
      <c r="F8" s="106"/>
      <c r="G8" s="106"/>
      <c r="H8" s="106"/>
      <c r="I8" s="106"/>
      <c r="J8" s="106"/>
      <c r="K8" s="106"/>
      <c r="L8" s="106"/>
      <c r="M8" s="106"/>
      <c r="N8" s="106"/>
      <c r="O8" s="106"/>
      <c r="P8" s="106"/>
      <c r="Q8" s="106"/>
      <c r="R8" s="106"/>
    </row>
    <row r="9" spans="1:18" ht="19.5" customHeight="1" x14ac:dyDescent="0.2">
      <c r="A9" s="6"/>
      <c r="B9" s="109" t="s">
        <v>352</v>
      </c>
      <c r="C9" s="110"/>
      <c r="D9" s="110"/>
      <c r="E9" s="110"/>
      <c r="F9" s="110"/>
      <c r="G9" s="110"/>
      <c r="H9" s="110"/>
      <c r="I9" s="110"/>
      <c r="J9" s="110"/>
      <c r="K9" s="110"/>
      <c r="L9" s="110"/>
      <c r="M9" s="110"/>
      <c r="N9" s="110"/>
      <c r="O9" s="110"/>
      <c r="P9" s="110"/>
      <c r="Q9" s="110"/>
      <c r="R9" s="110"/>
    </row>
    <row r="10" spans="1:18" ht="30.6" x14ac:dyDescent="0.2">
      <c r="A10" s="6">
        <v>1.1000000000000001</v>
      </c>
      <c r="B10" s="79" t="s">
        <v>356</v>
      </c>
      <c r="C10" s="8" t="s">
        <v>263</v>
      </c>
      <c r="D10" s="8" t="s">
        <v>246</v>
      </c>
      <c r="E10" s="8" t="s">
        <v>247</v>
      </c>
      <c r="F10" s="8" t="s">
        <v>248</v>
      </c>
      <c r="G10" s="10">
        <f>M10+N10+O10+P10</f>
        <v>435000</v>
      </c>
      <c r="H10" s="10"/>
      <c r="I10" s="10">
        <v>15000</v>
      </c>
      <c r="J10" s="10">
        <v>15000</v>
      </c>
      <c r="K10" s="10"/>
      <c r="L10" s="10"/>
      <c r="M10" s="10">
        <f>SUM(H10:L10)</f>
        <v>30000</v>
      </c>
      <c r="N10" s="10"/>
      <c r="O10" s="10">
        <v>90000</v>
      </c>
      <c r="P10" s="10">
        <v>315000</v>
      </c>
      <c r="Q10" s="8" t="s">
        <v>249</v>
      </c>
      <c r="R10" s="8" t="s">
        <v>30</v>
      </c>
    </row>
    <row r="11" spans="1:18" ht="112.2" x14ac:dyDescent="0.2">
      <c r="A11" s="6">
        <v>1.2</v>
      </c>
      <c r="B11" s="79"/>
      <c r="C11" s="8" t="s">
        <v>161</v>
      </c>
      <c r="D11" s="8" t="s">
        <v>34</v>
      </c>
      <c r="E11" s="8" t="s">
        <v>277</v>
      </c>
      <c r="F11" s="8" t="s">
        <v>278</v>
      </c>
      <c r="G11" s="10">
        <f t="shared" ref="G11:G27" si="0">M11+N11+O11+P11</f>
        <v>186</v>
      </c>
      <c r="H11" s="11">
        <v>2.6</v>
      </c>
      <c r="I11" s="12">
        <v>4</v>
      </c>
      <c r="J11" s="12">
        <v>4</v>
      </c>
      <c r="K11" s="12">
        <v>6</v>
      </c>
      <c r="L11" s="12">
        <v>2</v>
      </c>
      <c r="M11" s="10">
        <f t="shared" ref="M11:M27" si="1">SUM(H11:L11)</f>
        <v>18.600000000000001</v>
      </c>
      <c r="N11" s="12">
        <v>30</v>
      </c>
      <c r="O11" s="12">
        <v>34.4</v>
      </c>
      <c r="P11" s="12">
        <v>103</v>
      </c>
      <c r="Q11" s="8" t="s">
        <v>82</v>
      </c>
      <c r="R11" s="8" t="s">
        <v>242</v>
      </c>
    </row>
    <row r="12" spans="1:18" ht="20.399999999999999" x14ac:dyDescent="0.2">
      <c r="A12" s="6">
        <v>1.3</v>
      </c>
      <c r="B12" s="79"/>
      <c r="C12" s="8" t="s">
        <v>183</v>
      </c>
      <c r="D12" s="8" t="s">
        <v>345</v>
      </c>
      <c r="E12" s="8">
        <v>0</v>
      </c>
      <c r="F12" s="8" t="s">
        <v>279</v>
      </c>
      <c r="G12" s="10">
        <f t="shared" si="0"/>
        <v>55000</v>
      </c>
      <c r="H12" s="13">
        <v>10000</v>
      </c>
      <c r="I12" s="13">
        <v>10000</v>
      </c>
      <c r="J12" s="13"/>
      <c r="K12" s="13">
        <v>5000</v>
      </c>
      <c r="L12" s="13"/>
      <c r="M12" s="10">
        <f t="shared" si="1"/>
        <v>25000</v>
      </c>
      <c r="N12" s="13"/>
      <c r="O12" s="14"/>
      <c r="P12" s="13">
        <v>30000</v>
      </c>
      <c r="Q12" s="8" t="s">
        <v>14</v>
      </c>
      <c r="R12" s="6" t="s">
        <v>36</v>
      </c>
    </row>
    <row r="13" spans="1:18" ht="20.399999999999999" x14ac:dyDescent="0.2">
      <c r="A13" s="6">
        <v>1.4</v>
      </c>
      <c r="B13" s="69" t="s">
        <v>357</v>
      </c>
      <c r="C13" s="8" t="s">
        <v>189</v>
      </c>
      <c r="D13" s="8" t="s">
        <v>192</v>
      </c>
      <c r="E13" s="8">
        <v>0</v>
      </c>
      <c r="F13" s="8">
        <v>1</v>
      </c>
      <c r="G13" s="10">
        <f t="shared" si="0"/>
        <v>0</v>
      </c>
      <c r="H13" s="15"/>
      <c r="I13" s="15"/>
      <c r="J13" s="15"/>
      <c r="K13" s="15"/>
      <c r="L13" s="15"/>
      <c r="M13" s="10">
        <f t="shared" si="1"/>
        <v>0</v>
      </c>
      <c r="N13" s="15"/>
      <c r="O13" s="15"/>
      <c r="P13" s="15"/>
      <c r="Q13" s="8" t="s">
        <v>14</v>
      </c>
      <c r="R13" s="6" t="s">
        <v>30</v>
      </c>
    </row>
    <row r="14" spans="1:18" ht="20.399999999999999" x14ac:dyDescent="0.2">
      <c r="A14" s="6">
        <v>1.5</v>
      </c>
      <c r="B14" s="71"/>
      <c r="C14" s="8" t="s">
        <v>190</v>
      </c>
      <c r="D14" s="8" t="s">
        <v>192</v>
      </c>
      <c r="E14" s="8">
        <v>0</v>
      </c>
      <c r="F14" s="8">
        <v>1</v>
      </c>
      <c r="G14" s="10">
        <f t="shared" si="0"/>
        <v>0</v>
      </c>
      <c r="H14" s="15"/>
      <c r="I14" s="15"/>
      <c r="J14" s="15"/>
      <c r="K14" s="15"/>
      <c r="L14" s="15"/>
      <c r="M14" s="10">
        <f t="shared" si="1"/>
        <v>0</v>
      </c>
      <c r="N14" s="15"/>
      <c r="O14" s="15"/>
      <c r="P14" s="15"/>
      <c r="Q14" s="8" t="s">
        <v>14</v>
      </c>
      <c r="R14" s="6" t="s">
        <v>242</v>
      </c>
    </row>
    <row r="15" spans="1:18" ht="22.5" customHeight="1" x14ac:dyDescent="0.2">
      <c r="A15" s="6">
        <v>1.6</v>
      </c>
      <c r="B15" s="74" t="s">
        <v>358</v>
      </c>
      <c r="C15" s="8" t="s">
        <v>291</v>
      </c>
      <c r="D15" s="8" t="s">
        <v>13</v>
      </c>
      <c r="E15" s="8">
        <v>0</v>
      </c>
      <c r="F15" s="8">
        <v>1</v>
      </c>
      <c r="G15" s="10">
        <f t="shared" si="0"/>
        <v>20</v>
      </c>
      <c r="H15" s="13"/>
      <c r="I15" s="13"/>
      <c r="J15" s="13"/>
      <c r="K15" s="13"/>
      <c r="L15" s="13"/>
      <c r="M15" s="10">
        <f t="shared" si="1"/>
        <v>0</v>
      </c>
      <c r="N15" s="13"/>
      <c r="O15" s="13"/>
      <c r="P15" s="13">
        <v>20</v>
      </c>
      <c r="Q15" s="8" t="s">
        <v>14</v>
      </c>
      <c r="R15" s="8">
        <v>2024</v>
      </c>
    </row>
    <row r="16" spans="1:18" ht="20.399999999999999" x14ac:dyDescent="0.2">
      <c r="A16" s="6">
        <v>1.7</v>
      </c>
      <c r="B16" s="75"/>
      <c r="C16" s="8" t="s">
        <v>159</v>
      </c>
      <c r="D16" s="8" t="s">
        <v>192</v>
      </c>
      <c r="E16" s="8">
        <v>0</v>
      </c>
      <c r="F16" s="8">
        <v>1</v>
      </c>
      <c r="G16" s="10">
        <f t="shared" si="0"/>
        <v>60</v>
      </c>
      <c r="H16" s="15"/>
      <c r="I16" s="15"/>
      <c r="J16" s="15"/>
      <c r="K16" s="15"/>
      <c r="L16" s="15"/>
      <c r="M16" s="10">
        <f t="shared" si="1"/>
        <v>0</v>
      </c>
      <c r="N16" s="15"/>
      <c r="O16" s="15"/>
      <c r="P16" s="15">
        <v>60</v>
      </c>
      <c r="Q16" s="8" t="s">
        <v>15</v>
      </c>
      <c r="R16" s="16">
        <v>2024</v>
      </c>
    </row>
    <row r="17" spans="1:18" ht="20.399999999999999" x14ac:dyDescent="0.2">
      <c r="A17" s="6">
        <v>1.8</v>
      </c>
      <c r="B17" s="75"/>
      <c r="C17" s="8" t="s">
        <v>160</v>
      </c>
      <c r="D17" s="8" t="s">
        <v>16</v>
      </c>
      <c r="E17" s="8">
        <v>0</v>
      </c>
      <c r="F17" s="8">
        <v>1</v>
      </c>
      <c r="G17" s="10">
        <f t="shared" si="0"/>
        <v>60</v>
      </c>
      <c r="H17" s="15"/>
      <c r="I17" s="15"/>
      <c r="J17" s="15"/>
      <c r="K17" s="15"/>
      <c r="L17" s="15"/>
      <c r="M17" s="10">
        <f t="shared" si="1"/>
        <v>0</v>
      </c>
      <c r="N17" s="15"/>
      <c r="O17" s="15"/>
      <c r="P17" s="15">
        <v>60</v>
      </c>
      <c r="Q17" s="8" t="s">
        <v>15</v>
      </c>
      <c r="R17" s="16">
        <v>2024</v>
      </c>
    </row>
    <row r="18" spans="1:18" ht="20.399999999999999" x14ac:dyDescent="0.2">
      <c r="A18" s="6">
        <v>1.9</v>
      </c>
      <c r="B18" s="75"/>
      <c r="C18" s="8" t="s">
        <v>292</v>
      </c>
      <c r="D18" s="8" t="s">
        <v>13</v>
      </c>
      <c r="E18" s="8" t="s">
        <v>175</v>
      </c>
      <c r="F18" s="8">
        <v>1</v>
      </c>
      <c r="G18" s="10">
        <f t="shared" si="0"/>
        <v>30</v>
      </c>
      <c r="H18" s="15"/>
      <c r="I18" s="15"/>
      <c r="J18" s="15"/>
      <c r="K18" s="15"/>
      <c r="L18" s="15"/>
      <c r="M18" s="10">
        <f t="shared" si="1"/>
        <v>0</v>
      </c>
      <c r="N18" s="15"/>
      <c r="O18" s="15"/>
      <c r="P18" s="15">
        <v>30</v>
      </c>
      <c r="Q18" s="8" t="s">
        <v>19</v>
      </c>
      <c r="R18" s="16">
        <v>2023</v>
      </c>
    </row>
    <row r="19" spans="1:18" ht="20.399999999999999" x14ac:dyDescent="0.2">
      <c r="A19" s="17">
        <v>1.1000000000000001</v>
      </c>
      <c r="B19" s="75"/>
      <c r="C19" s="8" t="s">
        <v>293</v>
      </c>
      <c r="D19" s="8" t="s">
        <v>180</v>
      </c>
      <c r="E19" s="8">
        <v>0</v>
      </c>
      <c r="F19" s="8">
        <v>1</v>
      </c>
      <c r="G19" s="10">
        <f t="shared" si="0"/>
        <v>0</v>
      </c>
      <c r="H19" s="15"/>
      <c r="I19" s="15"/>
      <c r="J19" s="15"/>
      <c r="K19" s="15"/>
      <c r="L19" s="15"/>
      <c r="M19" s="10">
        <f t="shared" si="1"/>
        <v>0</v>
      </c>
      <c r="N19" s="15"/>
      <c r="O19" s="15"/>
      <c r="P19" s="15"/>
      <c r="Q19" s="8" t="s">
        <v>21</v>
      </c>
      <c r="R19" s="8">
        <v>2024</v>
      </c>
    </row>
    <row r="20" spans="1:18" ht="20.399999999999999" x14ac:dyDescent="0.2">
      <c r="A20" s="6">
        <v>1.1100000000000001</v>
      </c>
      <c r="B20" s="75"/>
      <c r="C20" s="8" t="s">
        <v>294</v>
      </c>
      <c r="D20" s="8" t="s">
        <v>182</v>
      </c>
      <c r="E20" s="8">
        <v>0</v>
      </c>
      <c r="F20" s="8">
        <v>1</v>
      </c>
      <c r="G20" s="10">
        <f t="shared" si="0"/>
        <v>0</v>
      </c>
      <c r="H20" s="15"/>
      <c r="I20" s="15"/>
      <c r="J20" s="15"/>
      <c r="K20" s="15"/>
      <c r="L20" s="15"/>
      <c r="M20" s="10">
        <f t="shared" si="1"/>
        <v>0</v>
      </c>
      <c r="N20" s="15"/>
      <c r="O20" s="15"/>
      <c r="P20" s="15"/>
      <c r="Q20" s="8" t="s">
        <v>25</v>
      </c>
      <c r="R20" s="8">
        <v>2026</v>
      </c>
    </row>
    <row r="21" spans="1:18" ht="20.399999999999999" x14ac:dyDescent="0.2">
      <c r="A21" s="17">
        <v>1.1200000000000001</v>
      </c>
      <c r="B21" s="75"/>
      <c r="C21" s="8" t="s">
        <v>297</v>
      </c>
      <c r="D21" s="8"/>
      <c r="E21" s="8"/>
      <c r="F21" s="8"/>
      <c r="G21" s="10">
        <f t="shared" si="0"/>
        <v>0</v>
      </c>
      <c r="H21" s="15"/>
      <c r="I21" s="15"/>
      <c r="J21" s="15"/>
      <c r="K21" s="15"/>
      <c r="L21" s="15"/>
      <c r="M21" s="10">
        <f t="shared" si="1"/>
        <v>0</v>
      </c>
      <c r="N21" s="15"/>
      <c r="O21" s="15"/>
      <c r="P21" s="15"/>
      <c r="Q21" s="8"/>
      <c r="R21" s="8"/>
    </row>
    <row r="22" spans="1:18" ht="51" x14ac:dyDescent="0.2">
      <c r="A22" s="6">
        <v>1.1299999999999999</v>
      </c>
      <c r="B22" s="75"/>
      <c r="C22" s="8" t="s">
        <v>181</v>
      </c>
      <c r="D22" s="8" t="s">
        <v>16</v>
      </c>
      <c r="E22" s="8">
        <v>0</v>
      </c>
      <c r="F22" s="8">
        <v>1</v>
      </c>
      <c r="G22" s="10">
        <f t="shared" si="0"/>
        <v>0</v>
      </c>
      <c r="H22" s="15"/>
      <c r="I22" s="15"/>
      <c r="J22" s="15"/>
      <c r="K22" s="15"/>
      <c r="L22" s="15"/>
      <c r="M22" s="10">
        <f t="shared" si="1"/>
        <v>0</v>
      </c>
      <c r="N22" s="15"/>
      <c r="O22" s="15"/>
      <c r="P22" s="15"/>
      <c r="Q22" s="8" t="s">
        <v>22</v>
      </c>
      <c r="R22" s="8">
        <v>2025</v>
      </c>
    </row>
    <row r="23" spans="1:18" ht="61.2" x14ac:dyDescent="0.2">
      <c r="A23" s="17">
        <v>1.1399999999999999</v>
      </c>
      <c r="B23" s="75"/>
      <c r="C23" s="8" t="s">
        <v>179</v>
      </c>
      <c r="D23" s="8" t="s">
        <v>23</v>
      </c>
      <c r="E23" s="8">
        <v>0</v>
      </c>
      <c r="F23" s="8">
        <v>1</v>
      </c>
      <c r="G23" s="10">
        <f t="shared" si="0"/>
        <v>20</v>
      </c>
      <c r="H23" s="15"/>
      <c r="I23" s="15"/>
      <c r="J23" s="15"/>
      <c r="K23" s="15"/>
      <c r="L23" s="15"/>
      <c r="M23" s="10">
        <f t="shared" si="1"/>
        <v>0</v>
      </c>
      <c r="N23" s="15"/>
      <c r="O23" s="15"/>
      <c r="P23" s="15">
        <v>20</v>
      </c>
      <c r="Q23" s="8" t="s">
        <v>24</v>
      </c>
      <c r="R23" s="8">
        <v>2024</v>
      </c>
    </row>
    <row r="24" spans="1:18" ht="40.799999999999997" x14ac:dyDescent="0.2">
      <c r="A24" s="6">
        <v>1.1499999999999999</v>
      </c>
      <c r="B24" s="75"/>
      <c r="C24" s="8" t="s">
        <v>191</v>
      </c>
      <c r="D24" s="8"/>
      <c r="E24" s="8"/>
      <c r="F24" s="8"/>
      <c r="G24" s="10">
        <f t="shared" si="0"/>
        <v>0</v>
      </c>
      <c r="H24" s="15"/>
      <c r="I24" s="15"/>
      <c r="J24" s="15"/>
      <c r="K24" s="15"/>
      <c r="L24" s="15"/>
      <c r="M24" s="10">
        <f t="shared" si="1"/>
        <v>0</v>
      </c>
      <c r="N24" s="15"/>
      <c r="O24" s="15"/>
      <c r="P24" s="15"/>
      <c r="Q24" s="8"/>
      <c r="R24" s="16"/>
    </row>
    <row r="25" spans="1:18" ht="40.799999999999997" x14ac:dyDescent="0.2">
      <c r="A25" s="17">
        <v>1.1599999999999999</v>
      </c>
      <c r="B25" s="75"/>
      <c r="C25" s="8" t="s">
        <v>295</v>
      </c>
      <c r="D25" s="8" t="s">
        <v>13</v>
      </c>
      <c r="E25" s="8" t="s">
        <v>184</v>
      </c>
      <c r="F25" s="8">
        <v>1</v>
      </c>
      <c r="G25" s="10">
        <f t="shared" si="0"/>
        <v>10</v>
      </c>
      <c r="H25" s="15"/>
      <c r="I25" s="15"/>
      <c r="J25" s="15"/>
      <c r="K25" s="15"/>
      <c r="L25" s="15"/>
      <c r="M25" s="10">
        <f t="shared" si="1"/>
        <v>0</v>
      </c>
      <c r="N25" s="15"/>
      <c r="O25" s="15"/>
      <c r="P25" s="15">
        <v>10</v>
      </c>
      <c r="Q25" s="8" t="s">
        <v>19</v>
      </c>
      <c r="R25" s="16">
        <v>2024</v>
      </c>
    </row>
    <row r="26" spans="1:18" ht="20.399999999999999" x14ac:dyDescent="0.2">
      <c r="A26" s="6">
        <v>1.17</v>
      </c>
      <c r="B26" s="75"/>
      <c r="C26" s="8" t="s">
        <v>296</v>
      </c>
      <c r="D26" s="8" t="s">
        <v>16</v>
      </c>
      <c r="E26" s="8">
        <v>0</v>
      </c>
      <c r="F26" s="8">
        <v>1</v>
      </c>
      <c r="G26" s="10">
        <f t="shared" si="0"/>
        <v>5</v>
      </c>
      <c r="H26" s="15"/>
      <c r="I26" s="15"/>
      <c r="J26" s="15"/>
      <c r="K26" s="15"/>
      <c r="L26" s="15"/>
      <c r="M26" s="10">
        <f t="shared" si="1"/>
        <v>0</v>
      </c>
      <c r="N26" s="15"/>
      <c r="O26" s="15"/>
      <c r="P26" s="15">
        <v>5</v>
      </c>
      <c r="Q26" s="8" t="s">
        <v>18</v>
      </c>
      <c r="R26" s="16">
        <v>2023</v>
      </c>
    </row>
    <row r="27" spans="1:18" ht="51" x14ac:dyDescent="0.2">
      <c r="A27" s="17">
        <v>1.18</v>
      </c>
      <c r="B27" s="75"/>
      <c r="C27" s="8" t="s">
        <v>280</v>
      </c>
      <c r="D27" s="8" t="s">
        <v>20</v>
      </c>
      <c r="E27" s="8" t="s">
        <v>184</v>
      </c>
      <c r="F27" s="8">
        <v>1</v>
      </c>
      <c r="G27" s="10">
        <f t="shared" si="0"/>
        <v>350</v>
      </c>
      <c r="H27" s="15"/>
      <c r="I27" s="15"/>
      <c r="J27" s="15"/>
      <c r="K27" s="15"/>
      <c r="L27" s="15"/>
      <c r="M27" s="10">
        <f t="shared" si="1"/>
        <v>0</v>
      </c>
      <c r="N27" s="15"/>
      <c r="O27" s="15"/>
      <c r="P27" s="15">
        <v>350</v>
      </c>
      <c r="Q27" s="8" t="s">
        <v>19</v>
      </c>
      <c r="R27" s="16">
        <v>2024</v>
      </c>
    </row>
    <row r="28" spans="1:18" ht="61.2" x14ac:dyDescent="0.2">
      <c r="A28" s="6">
        <v>1.19</v>
      </c>
      <c r="B28" s="76"/>
      <c r="C28" s="8" t="s">
        <v>399</v>
      </c>
      <c r="D28" s="8" t="s">
        <v>400</v>
      </c>
      <c r="E28" s="8">
        <v>2</v>
      </c>
      <c r="F28" s="8">
        <v>10</v>
      </c>
      <c r="G28" s="10">
        <f t="shared" ref="G28" si="2">M28+N28+O28+P28</f>
        <v>0</v>
      </c>
      <c r="H28" s="15"/>
      <c r="I28" s="15"/>
      <c r="J28" s="15"/>
      <c r="K28" s="15"/>
      <c r="L28" s="15"/>
      <c r="M28" s="10"/>
      <c r="N28" s="15"/>
      <c r="O28" s="15"/>
      <c r="P28" s="15"/>
      <c r="Q28" s="8"/>
      <c r="R28" s="16"/>
    </row>
    <row r="29" spans="1:18" ht="61.2" x14ac:dyDescent="0.2">
      <c r="A29" s="17">
        <v>1.2</v>
      </c>
      <c r="B29" s="18" t="s">
        <v>359</v>
      </c>
      <c r="C29" s="8" t="s">
        <v>281</v>
      </c>
      <c r="D29" s="8" t="s">
        <v>33</v>
      </c>
      <c r="E29" s="8">
        <v>0</v>
      </c>
      <c r="F29" s="8">
        <v>1</v>
      </c>
      <c r="G29" s="19">
        <f t="shared" ref="G29:G46" si="3">M29+N29+O29+P29</f>
        <v>0</v>
      </c>
      <c r="H29" s="13"/>
      <c r="I29" s="13"/>
      <c r="J29" s="13"/>
      <c r="K29" s="13"/>
      <c r="L29" s="13"/>
      <c r="M29" s="19">
        <f t="shared" ref="M29:M47" si="4">SUM(H29:L29)</f>
        <v>0</v>
      </c>
      <c r="N29" s="13"/>
      <c r="O29" s="13"/>
      <c r="P29" s="13"/>
      <c r="Q29" s="8" t="s">
        <v>14</v>
      </c>
      <c r="R29" s="8">
        <v>2022</v>
      </c>
    </row>
    <row r="30" spans="1:18" ht="30.6" x14ac:dyDescent="0.2">
      <c r="A30" s="6">
        <v>1.21</v>
      </c>
      <c r="B30" s="20" t="s">
        <v>360</v>
      </c>
      <c r="C30" s="8" t="s">
        <v>162</v>
      </c>
      <c r="D30" s="8" t="s">
        <v>37</v>
      </c>
      <c r="E30" s="8">
        <v>0</v>
      </c>
      <c r="F30" s="8">
        <v>1</v>
      </c>
      <c r="G30" s="19">
        <f t="shared" si="3"/>
        <v>0</v>
      </c>
      <c r="H30" s="13"/>
      <c r="I30" s="13"/>
      <c r="J30" s="13"/>
      <c r="K30" s="13"/>
      <c r="L30" s="13"/>
      <c r="M30" s="19">
        <f t="shared" si="4"/>
        <v>0</v>
      </c>
      <c r="N30" s="13"/>
      <c r="O30" s="13"/>
      <c r="P30" s="13"/>
      <c r="Q30" s="8" t="s">
        <v>38</v>
      </c>
      <c r="R30" s="6" t="s">
        <v>36</v>
      </c>
    </row>
    <row r="31" spans="1:18" ht="96.75" customHeight="1" x14ac:dyDescent="0.2">
      <c r="A31" s="17">
        <v>1.22</v>
      </c>
      <c r="B31" s="21" t="s">
        <v>361</v>
      </c>
      <c r="C31" s="8" t="s">
        <v>194</v>
      </c>
      <c r="D31" s="8" t="s">
        <v>39</v>
      </c>
      <c r="E31" s="8">
        <v>0</v>
      </c>
      <c r="F31" s="8">
        <v>1</v>
      </c>
      <c r="G31" s="19">
        <f t="shared" si="3"/>
        <v>15</v>
      </c>
      <c r="H31" s="15"/>
      <c r="I31" s="15"/>
      <c r="J31" s="15"/>
      <c r="K31" s="15"/>
      <c r="L31" s="15"/>
      <c r="M31" s="19">
        <f t="shared" si="4"/>
        <v>0</v>
      </c>
      <c r="N31" s="22"/>
      <c r="O31" s="22"/>
      <c r="P31" s="23">
        <v>15</v>
      </c>
      <c r="Q31" s="9"/>
      <c r="R31" s="9"/>
    </row>
    <row r="32" spans="1:18" ht="51" x14ac:dyDescent="0.2">
      <c r="A32" s="6">
        <v>1.23</v>
      </c>
      <c r="B32" s="79" t="s">
        <v>362</v>
      </c>
      <c r="C32" s="8" t="s">
        <v>282</v>
      </c>
      <c r="D32" s="8" t="s">
        <v>156</v>
      </c>
      <c r="E32" s="8">
        <v>0</v>
      </c>
      <c r="F32" s="8">
        <v>1</v>
      </c>
      <c r="G32" s="19">
        <f t="shared" si="3"/>
        <v>0</v>
      </c>
      <c r="H32" s="15"/>
      <c r="I32" s="15"/>
      <c r="J32" s="15"/>
      <c r="K32" s="15"/>
      <c r="L32" s="15"/>
      <c r="M32" s="19">
        <f t="shared" si="4"/>
        <v>0</v>
      </c>
      <c r="N32" s="15"/>
      <c r="O32" s="15"/>
      <c r="P32" s="15"/>
      <c r="Q32" s="8" t="s">
        <v>40</v>
      </c>
      <c r="R32" s="16" t="s">
        <v>30</v>
      </c>
    </row>
    <row r="33" spans="1:18" ht="30.6" x14ac:dyDescent="0.2">
      <c r="A33" s="17">
        <v>1.24</v>
      </c>
      <c r="B33" s="79"/>
      <c r="C33" s="8" t="s">
        <v>173</v>
      </c>
      <c r="D33" s="8" t="s">
        <v>156</v>
      </c>
      <c r="E33" s="8">
        <v>0</v>
      </c>
      <c r="F33" s="8">
        <v>1</v>
      </c>
      <c r="G33" s="19">
        <f t="shared" si="3"/>
        <v>0</v>
      </c>
      <c r="H33" s="15"/>
      <c r="I33" s="15"/>
      <c r="J33" s="15"/>
      <c r="K33" s="15"/>
      <c r="L33" s="15" t="s">
        <v>17</v>
      </c>
      <c r="M33" s="19">
        <f t="shared" si="4"/>
        <v>0</v>
      </c>
      <c r="N33" s="15"/>
      <c r="O33" s="15"/>
      <c r="P33" s="15"/>
      <c r="Q33" s="8" t="s">
        <v>40</v>
      </c>
      <c r="R33" s="16" t="s">
        <v>30</v>
      </c>
    </row>
    <row r="34" spans="1:18" ht="20.399999999999999" x14ac:dyDescent="0.2">
      <c r="A34" s="6">
        <v>1.25</v>
      </c>
      <c r="B34" s="79"/>
      <c r="C34" s="8" t="s">
        <v>283</v>
      </c>
      <c r="D34" s="8" t="s">
        <v>41</v>
      </c>
      <c r="E34" s="8">
        <v>0</v>
      </c>
      <c r="F34" s="8">
        <v>1</v>
      </c>
      <c r="G34" s="19">
        <f t="shared" si="3"/>
        <v>0</v>
      </c>
      <c r="H34" s="15"/>
      <c r="I34" s="15"/>
      <c r="J34" s="15"/>
      <c r="K34" s="15"/>
      <c r="L34" s="15"/>
      <c r="M34" s="19">
        <f t="shared" si="4"/>
        <v>0</v>
      </c>
      <c r="N34" s="15"/>
      <c r="O34" s="15"/>
      <c r="P34" s="15"/>
      <c r="Q34" s="8" t="s">
        <v>40</v>
      </c>
      <c r="R34" s="16" t="s">
        <v>30</v>
      </c>
    </row>
    <row r="35" spans="1:18" ht="30.6" x14ac:dyDescent="0.2">
      <c r="A35" s="17">
        <v>1.26</v>
      </c>
      <c r="B35" s="69" t="s">
        <v>363</v>
      </c>
      <c r="C35" s="8" t="s">
        <v>298</v>
      </c>
      <c r="D35" s="8" t="s">
        <v>209</v>
      </c>
      <c r="E35" s="8">
        <v>0</v>
      </c>
      <c r="F35" s="8">
        <v>1</v>
      </c>
      <c r="G35" s="19"/>
      <c r="H35" s="15"/>
      <c r="I35" s="15"/>
      <c r="J35" s="15"/>
      <c r="K35" s="15"/>
      <c r="L35" s="15"/>
      <c r="M35" s="19"/>
      <c r="N35" s="15"/>
      <c r="O35" s="15"/>
      <c r="P35" s="15"/>
      <c r="Q35" s="8"/>
      <c r="R35" s="16"/>
    </row>
    <row r="36" spans="1:18" ht="40.799999999999997" x14ac:dyDescent="0.2">
      <c r="A36" s="6">
        <v>1.27</v>
      </c>
      <c r="B36" s="70"/>
      <c r="C36" s="8" t="s">
        <v>299</v>
      </c>
      <c r="D36" s="8" t="s">
        <v>42</v>
      </c>
      <c r="E36" s="8">
        <v>0</v>
      </c>
      <c r="F36" s="8">
        <v>1</v>
      </c>
      <c r="G36" s="19">
        <f t="shared" si="3"/>
        <v>0</v>
      </c>
      <c r="H36" s="15"/>
      <c r="I36" s="15"/>
      <c r="J36" s="15"/>
      <c r="K36" s="15"/>
      <c r="L36" s="15"/>
      <c r="M36" s="19">
        <f t="shared" si="4"/>
        <v>0</v>
      </c>
      <c r="N36" s="15"/>
      <c r="O36" s="15"/>
      <c r="P36" s="15"/>
      <c r="Q36" s="8" t="s">
        <v>43</v>
      </c>
      <c r="R36" s="8" t="s">
        <v>30</v>
      </c>
    </row>
    <row r="37" spans="1:18" ht="40.799999999999997" x14ac:dyDescent="0.2">
      <c r="A37" s="17">
        <v>1.28</v>
      </c>
      <c r="B37" s="70"/>
      <c r="C37" s="8" t="s">
        <v>163</v>
      </c>
      <c r="D37" s="8" t="s">
        <v>42</v>
      </c>
      <c r="E37" s="8">
        <v>0</v>
      </c>
      <c r="F37" s="8">
        <v>1</v>
      </c>
      <c r="G37" s="19">
        <f t="shared" si="3"/>
        <v>0</v>
      </c>
      <c r="H37" s="15"/>
      <c r="I37" s="15"/>
      <c r="J37" s="15"/>
      <c r="K37" s="15"/>
      <c r="L37" s="15" t="s">
        <v>17</v>
      </c>
      <c r="M37" s="19">
        <f t="shared" si="4"/>
        <v>0</v>
      </c>
      <c r="N37" s="15"/>
      <c r="O37" s="15"/>
      <c r="P37" s="15"/>
      <c r="Q37" s="8" t="s">
        <v>43</v>
      </c>
      <c r="R37" s="8" t="s">
        <v>30</v>
      </c>
    </row>
    <row r="38" spans="1:18" ht="30.6" x14ac:dyDescent="0.2">
      <c r="A38" s="6">
        <v>1.29</v>
      </c>
      <c r="B38" s="71"/>
      <c r="C38" s="8" t="s">
        <v>185</v>
      </c>
      <c r="D38" s="8" t="s">
        <v>44</v>
      </c>
      <c r="E38" s="8">
        <v>0</v>
      </c>
      <c r="F38" s="8">
        <v>1</v>
      </c>
      <c r="G38" s="19">
        <f t="shared" si="3"/>
        <v>250</v>
      </c>
      <c r="H38" s="15"/>
      <c r="I38" s="15"/>
      <c r="J38" s="15">
        <v>50</v>
      </c>
      <c r="K38" s="15"/>
      <c r="L38" s="15" t="s">
        <v>17</v>
      </c>
      <c r="M38" s="19">
        <f t="shared" si="4"/>
        <v>50</v>
      </c>
      <c r="N38" s="15"/>
      <c r="O38" s="15"/>
      <c r="P38" s="15">
        <v>200</v>
      </c>
      <c r="Q38" s="8" t="s">
        <v>45</v>
      </c>
      <c r="R38" s="8" t="s">
        <v>30</v>
      </c>
    </row>
    <row r="39" spans="1:18" ht="30.6" x14ac:dyDescent="0.2">
      <c r="A39" s="17">
        <v>1.3</v>
      </c>
      <c r="B39" s="79" t="s">
        <v>364</v>
      </c>
      <c r="C39" s="8" t="s">
        <v>301</v>
      </c>
      <c r="D39" s="8" t="s">
        <v>47</v>
      </c>
      <c r="E39" s="8">
        <v>1</v>
      </c>
      <c r="F39" s="8">
        <v>1</v>
      </c>
      <c r="G39" s="19">
        <f t="shared" si="3"/>
        <v>0</v>
      </c>
      <c r="H39" s="15"/>
      <c r="I39" s="15"/>
      <c r="J39" s="15"/>
      <c r="K39" s="15"/>
      <c r="L39" s="15"/>
      <c r="M39" s="19">
        <f t="shared" si="4"/>
        <v>0</v>
      </c>
      <c r="N39" s="15"/>
      <c r="O39" s="15"/>
      <c r="P39" s="15"/>
      <c r="Q39" s="8" t="s">
        <v>46</v>
      </c>
      <c r="R39" s="8"/>
    </row>
    <row r="40" spans="1:18" ht="40.799999999999997" x14ac:dyDescent="0.2">
      <c r="A40" s="6">
        <v>1.31</v>
      </c>
      <c r="B40" s="79"/>
      <c r="C40" s="8" t="s">
        <v>300</v>
      </c>
      <c r="D40" s="8" t="s">
        <v>48</v>
      </c>
      <c r="E40" s="8">
        <v>0</v>
      </c>
      <c r="F40" s="8">
        <v>1</v>
      </c>
      <c r="G40" s="19">
        <f t="shared" si="3"/>
        <v>0</v>
      </c>
      <c r="H40" s="15"/>
      <c r="I40" s="15"/>
      <c r="J40" s="15"/>
      <c r="K40" s="15"/>
      <c r="L40" s="15"/>
      <c r="M40" s="19">
        <f t="shared" si="4"/>
        <v>0</v>
      </c>
      <c r="N40" s="15"/>
      <c r="O40" s="15"/>
      <c r="P40" s="15"/>
      <c r="Q40" s="8" t="s">
        <v>46</v>
      </c>
      <c r="R40" s="8"/>
    </row>
    <row r="41" spans="1:18" ht="40.799999999999997" x14ac:dyDescent="0.2">
      <c r="A41" s="17">
        <v>1.32</v>
      </c>
      <c r="B41" s="79"/>
      <c r="C41" s="8" t="s">
        <v>164</v>
      </c>
      <c r="D41" s="8"/>
      <c r="E41" s="8"/>
      <c r="F41" s="8"/>
      <c r="G41" s="19"/>
      <c r="H41" s="15"/>
      <c r="I41" s="15"/>
      <c r="J41" s="15"/>
      <c r="K41" s="15"/>
      <c r="L41" s="15"/>
      <c r="M41" s="19"/>
      <c r="N41" s="15"/>
      <c r="O41" s="15"/>
      <c r="P41" s="15"/>
      <c r="Q41" s="8"/>
      <c r="R41" s="8"/>
    </row>
    <row r="42" spans="1:18" ht="40.799999999999997" x14ac:dyDescent="0.2">
      <c r="A42" s="6">
        <v>1.33</v>
      </c>
      <c r="B42" s="79"/>
      <c r="C42" s="8" t="s">
        <v>165</v>
      </c>
      <c r="D42" s="8" t="s">
        <v>157</v>
      </c>
      <c r="E42" s="8">
        <v>0</v>
      </c>
      <c r="F42" s="8">
        <v>1</v>
      </c>
      <c r="G42" s="19">
        <f t="shared" si="3"/>
        <v>0</v>
      </c>
      <c r="H42" s="15"/>
      <c r="I42" s="15"/>
      <c r="J42" s="15"/>
      <c r="K42" s="15"/>
      <c r="L42" s="15" t="s">
        <v>17</v>
      </c>
      <c r="M42" s="19">
        <f t="shared" si="4"/>
        <v>0</v>
      </c>
      <c r="N42" s="15"/>
      <c r="O42" s="15"/>
      <c r="P42" s="15"/>
      <c r="Q42" s="8" t="s">
        <v>46</v>
      </c>
      <c r="R42" s="8">
        <v>2024</v>
      </c>
    </row>
    <row r="43" spans="1:18" ht="40.799999999999997" x14ac:dyDescent="0.2">
      <c r="A43" s="17">
        <v>1.34</v>
      </c>
      <c r="B43" s="77" t="s">
        <v>365</v>
      </c>
      <c r="C43" s="8" t="s">
        <v>302</v>
      </c>
      <c r="D43" s="8"/>
      <c r="E43" s="8"/>
      <c r="F43" s="8"/>
      <c r="G43" s="19"/>
      <c r="H43" s="15"/>
      <c r="I43" s="15"/>
      <c r="J43" s="15"/>
      <c r="K43" s="15"/>
      <c r="L43" s="15"/>
      <c r="M43" s="19"/>
      <c r="N43" s="15"/>
      <c r="O43" s="15"/>
      <c r="P43" s="15"/>
      <c r="Q43" s="8"/>
      <c r="R43" s="8"/>
    </row>
    <row r="44" spans="1:18" ht="40.799999999999997" x14ac:dyDescent="0.2">
      <c r="A44" s="6">
        <v>1.35</v>
      </c>
      <c r="B44" s="95"/>
      <c r="C44" s="24" t="s">
        <v>264</v>
      </c>
      <c r="D44" s="24" t="s">
        <v>265</v>
      </c>
      <c r="E44" s="24">
        <v>0</v>
      </c>
      <c r="F44" s="24">
        <v>1</v>
      </c>
      <c r="G44" s="19">
        <f t="shared" si="3"/>
        <v>70</v>
      </c>
      <c r="H44" s="25"/>
      <c r="I44" s="25"/>
      <c r="J44" s="25"/>
      <c r="K44" s="25">
        <v>40</v>
      </c>
      <c r="L44" s="25">
        <v>30</v>
      </c>
      <c r="M44" s="19">
        <f t="shared" si="4"/>
        <v>70</v>
      </c>
      <c r="N44" s="25"/>
      <c r="O44" s="25"/>
      <c r="P44" s="25"/>
      <c r="Q44" s="24" t="s">
        <v>131</v>
      </c>
      <c r="R44" s="6"/>
    </row>
    <row r="45" spans="1:18" ht="51" x14ac:dyDescent="0.2">
      <c r="A45" s="17">
        <v>1.36</v>
      </c>
      <c r="B45" s="26" t="s">
        <v>366</v>
      </c>
      <c r="C45" s="8" t="s">
        <v>284</v>
      </c>
      <c r="D45" s="8" t="s">
        <v>266</v>
      </c>
      <c r="E45" s="6">
        <v>21</v>
      </c>
      <c r="F45" s="8" t="s">
        <v>285</v>
      </c>
      <c r="G45" s="19">
        <f t="shared" si="3"/>
        <v>30000</v>
      </c>
      <c r="H45" s="6"/>
      <c r="I45" s="27">
        <v>10000</v>
      </c>
      <c r="J45" s="27"/>
      <c r="K45" s="27"/>
      <c r="L45" s="27"/>
      <c r="M45" s="19">
        <f t="shared" si="4"/>
        <v>10000</v>
      </c>
      <c r="N45" s="6"/>
      <c r="O45" s="6"/>
      <c r="P45" s="27">
        <v>20000</v>
      </c>
      <c r="Q45" s="28" t="s">
        <v>267</v>
      </c>
      <c r="R45" s="29" t="s">
        <v>242</v>
      </c>
    </row>
    <row r="46" spans="1:18" ht="57" customHeight="1" x14ac:dyDescent="0.2">
      <c r="A46" s="6">
        <v>1.37</v>
      </c>
      <c r="B46" s="72" t="s">
        <v>391</v>
      </c>
      <c r="C46" s="8" t="s">
        <v>392</v>
      </c>
      <c r="D46" s="8" t="s">
        <v>393</v>
      </c>
      <c r="E46" s="8" t="s">
        <v>398</v>
      </c>
      <c r="F46" s="8" t="s">
        <v>395</v>
      </c>
      <c r="G46" s="19">
        <f t="shared" si="3"/>
        <v>18000</v>
      </c>
      <c r="H46" s="30">
        <v>5000</v>
      </c>
      <c r="I46" s="27">
        <v>13000</v>
      </c>
      <c r="J46" s="27"/>
      <c r="K46" s="27"/>
      <c r="L46" s="27"/>
      <c r="M46" s="19">
        <f t="shared" si="4"/>
        <v>18000</v>
      </c>
      <c r="N46" s="6"/>
      <c r="O46" s="6"/>
      <c r="P46" s="27"/>
      <c r="Q46" s="28"/>
      <c r="R46" s="29"/>
    </row>
    <row r="47" spans="1:18" ht="58.5" customHeight="1" x14ac:dyDescent="0.2">
      <c r="A47" s="17">
        <v>1.38</v>
      </c>
      <c r="B47" s="73"/>
      <c r="C47" s="8" t="s">
        <v>396</v>
      </c>
      <c r="D47" s="8" t="s">
        <v>44</v>
      </c>
      <c r="E47" s="8" t="s">
        <v>397</v>
      </c>
      <c r="F47" s="8" t="s">
        <v>394</v>
      </c>
      <c r="G47" s="19">
        <f>M47+N47+O47+P47</f>
        <v>100000</v>
      </c>
      <c r="H47" s="30">
        <v>100000</v>
      </c>
      <c r="I47" s="6"/>
      <c r="J47" s="6"/>
      <c r="K47" s="6"/>
      <c r="L47" s="6"/>
      <c r="M47" s="19">
        <f t="shared" si="4"/>
        <v>100000</v>
      </c>
      <c r="N47" s="6"/>
      <c r="O47" s="6"/>
      <c r="P47" s="27"/>
      <c r="Q47" s="28"/>
      <c r="R47" s="29"/>
    </row>
    <row r="48" spans="1:18" s="35" customFormat="1" ht="27" customHeight="1" x14ac:dyDescent="0.2">
      <c r="A48" s="4"/>
      <c r="B48" s="31" t="s">
        <v>26</v>
      </c>
      <c r="C48" s="32"/>
      <c r="D48" s="33"/>
      <c r="E48" s="4"/>
      <c r="F48" s="4"/>
      <c r="G48" s="34">
        <f>SUM(G10:G47)</f>
        <v>639076</v>
      </c>
      <c r="H48" s="34">
        <f>SUM(H10:H47)</f>
        <v>115002.6</v>
      </c>
      <c r="I48" s="34">
        <f>SUM(I10:I47)</f>
        <v>48004</v>
      </c>
      <c r="J48" s="34">
        <f t="shared" ref="J48:P48" si="5">SUM(J10:J46)</f>
        <v>15054</v>
      </c>
      <c r="K48" s="34">
        <f t="shared" si="5"/>
        <v>5046</v>
      </c>
      <c r="L48" s="34">
        <f t="shared" si="5"/>
        <v>32</v>
      </c>
      <c r="M48" s="34">
        <f t="shared" si="5"/>
        <v>83138.600000000006</v>
      </c>
      <c r="N48" s="34">
        <f t="shared" si="5"/>
        <v>30</v>
      </c>
      <c r="O48" s="34">
        <f t="shared" si="5"/>
        <v>90034.4</v>
      </c>
      <c r="P48" s="34">
        <f t="shared" si="5"/>
        <v>365873</v>
      </c>
      <c r="Q48" s="4"/>
      <c r="R48" s="4"/>
    </row>
    <row r="49" spans="1:18" x14ac:dyDescent="0.2">
      <c r="A49" s="6"/>
      <c r="B49" s="97" t="s">
        <v>355</v>
      </c>
      <c r="C49" s="98"/>
      <c r="D49" s="98"/>
      <c r="E49" s="98"/>
      <c r="F49" s="98"/>
      <c r="G49" s="98"/>
      <c r="H49" s="98"/>
      <c r="I49" s="98"/>
      <c r="J49" s="98"/>
      <c r="K49" s="98"/>
      <c r="L49" s="98"/>
      <c r="M49" s="98"/>
      <c r="N49" s="98"/>
      <c r="O49" s="98"/>
      <c r="P49" s="98"/>
      <c r="Q49" s="98"/>
      <c r="R49" s="98"/>
    </row>
    <row r="50" spans="1:18" ht="51" x14ac:dyDescent="0.2">
      <c r="A50" s="6">
        <v>2.1</v>
      </c>
      <c r="B50" s="69" t="s">
        <v>367</v>
      </c>
      <c r="C50" s="8" t="s">
        <v>186</v>
      </c>
      <c r="D50" s="8" t="s">
        <v>49</v>
      </c>
      <c r="E50" s="8" t="s">
        <v>50</v>
      </c>
      <c r="F50" s="8" t="s">
        <v>51</v>
      </c>
      <c r="G50" s="36">
        <f>M50+N50+O50+P50</f>
        <v>96</v>
      </c>
      <c r="H50" s="10">
        <v>4</v>
      </c>
      <c r="I50" s="10">
        <v>4</v>
      </c>
      <c r="J50" s="10">
        <v>4</v>
      </c>
      <c r="K50" s="10">
        <v>4</v>
      </c>
      <c r="L50" s="10"/>
      <c r="M50" s="10">
        <f>SUM(H50:L50)</f>
        <v>16</v>
      </c>
      <c r="N50" s="10">
        <v>20</v>
      </c>
      <c r="O50" s="10">
        <v>10</v>
      </c>
      <c r="P50" s="10">
        <v>50</v>
      </c>
      <c r="Q50" s="8" t="s">
        <v>52</v>
      </c>
      <c r="R50" s="6" t="s">
        <v>242</v>
      </c>
    </row>
    <row r="51" spans="1:18" ht="81.599999999999994" x14ac:dyDescent="0.2">
      <c r="A51" s="6">
        <v>2.2000000000000002</v>
      </c>
      <c r="B51" s="71"/>
      <c r="C51" s="8" t="s">
        <v>166</v>
      </c>
      <c r="D51" s="8" t="s">
        <v>53</v>
      </c>
      <c r="E51" s="8" t="s">
        <v>54</v>
      </c>
      <c r="F51" s="8" t="s">
        <v>55</v>
      </c>
      <c r="G51" s="36">
        <f t="shared" ref="G51:G67" si="6">M51+N51+O51+P51</f>
        <v>300</v>
      </c>
      <c r="H51" s="37" t="s">
        <v>243</v>
      </c>
      <c r="I51" s="37" t="s">
        <v>243</v>
      </c>
      <c r="J51" s="37" t="s">
        <v>243</v>
      </c>
      <c r="K51" s="37" t="s">
        <v>243</v>
      </c>
      <c r="L51" s="37"/>
      <c r="M51" s="10">
        <f t="shared" ref="M51:M67" si="7">SUM(H51:L51)</f>
        <v>0</v>
      </c>
      <c r="N51" s="37"/>
      <c r="O51" s="37">
        <v>300</v>
      </c>
      <c r="P51" s="37"/>
      <c r="Q51" s="8" t="s">
        <v>56</v>
      </c>
      <c r="R51" s="6" t="s">
        <v>215</v>
      </c>
    </row>
    <row r="52" spans="1:18" ht="40.799999999999997" x14ac:dyDescent="0.2">
      <c r="A52" s="6">
        <v>2.2999999999999998</v>
      </c>
      <c r="B52" s="79" t="s">
        <v>368</v>
      </c>
      <c r="C52" s="8" t="s">
        <v>167</v>
      </c>
      <c r="D52" s="8" t="s">
        <v>58</v>
      </c>
      <c r="E52" s="8" t="s">
        <v>176</v>
      </c>
      <c r="F52" s="8" t="s">
        <v>59</v>
      </c>
      <c r="G52" s="36">
        <f t="shared" si="6"/>
        <v>800</v>
      </c>
      <c r="H52" s="10">
        <v>30</v>
      </c>
      <c r="I52" s="10">
        <v>30</v>
      </c>
      <c r="J52" s="10">
        <v>10</v>
      </c>
      <c r="K52" s="10">
        <v>10</v>
      </c>
      <c r="L52" s="10"/>
      <c r="M52" s="10">
        <f t="shared" si="7"/>
        <v>80</v>
      </c>
      <c r="N52" s="10">
        <v>100</v>
      </c>
      <c r="O52" s="10">
        <v>200</v>
      </c>
      <c r="P52" s="10">
        <v>420</v>
      </c>
      <c r="Q52" s="8" t="s">
        <v>60</v>
      </c>
      <c r="R52" s="6" t="s">
        <v>242</v>
      </c>
    </row>
    <row r="53" spans="1:18" ht="30.6" x14ac:dyDescent="0.2">
      <c r="A53" s="6">
        <v>2.4</v>
      </c>
      <c r="B53" s="79"/>
      <c r="C53" s="8" t="s">
        <v>187</v>
      </c>
      <c r="D53" s="8" t="s">
        <v>61</v>
      </c>
      <c r="E53" s="8" t="s">
        <v>62</v>
      </c>
      <c r="F53" s="8" t="s">
        <v>63</v>
      </c>
      <c r="G53" s="36">
        <f t="shared" si="6"/>
        <v>1764</v>
      </c>
      <c r="H53" s="10">
        <v>36</v>
      </c>
      <c r="I53" s="10">
        <v>36</v>
      </c>
      <c r="J53" s="10">
        <v>36</v>
      </c>
      <c r="K53" s="10">
        <v>36</v>
      </c>
      <c r="L53" s="10"/>
      <c r="M53" s="10">
        <f t="shared" si="7"/>
        <v>144</v>
      </c>
      <c r="N53" s="10">
        <v>100</v>
      </c>
      <c r="O53" s="10">
        <v>320</v>
      </c>
      <c r="P53" s="10">
        <v>1200</v>
      </c>
      <c r="Q53" s="8" t="s">
        <v>64</v>
      </c>
      <c r="R53" s="8" t="s">
        <v>36</v>
      </c>
    </row>
    <row r="54" spans="1:18" ht="40.799999999999997" x14ac:dyDescent="0.2">
      <c r="A54" s="6">
        <v>2.5</v>
      </c>
      <c r="B54" s="79"/>
      <c r="C54" s="8" t="s">
        <v>168</v>
      </c>
      <c r="D54" s="8" t="s">
        <v>65</v>
      </c>
      <c r="E54" s="8" t="s">
        <v>177</v>
      </c>
      <c r="F54" s="8" t="s">
        <v>66</v>
      </c>
      <c r="G54" s="36">
        <f t="shared" si="6"/>
        <v>100</v>
      </c>
      <c r="H54" s="10"/>
      <c r="I54" s="10">
        <v>10</v>
      </c>
      <c r="J54" s="10"/>
      <c r="K54" s="10"/>
      <c r="L54" s="10"/>
      <c r="M54" s="10">
        <f t="shared" si="7"/>
        <v>10</v>
      </c>
      <c r="N54" s="10"/>
      <c r="O54" s="10"/>
      <c r="P54" s="10">
        <v>90</v>
      </c>
      <c r="Q54" s="6" t="s">
        <v>67</v>
      </c>
      <c r="R54" s="6" t="s">
        <v>36</v>
      </c>
    </row>
    <row r="55" spans="1:18" ht="61.2" x14ac:dyDescent="0.2">
      <c r="A55" s="6">
        <v>2.6</v>
      </c>
      <c r="B55" s="79"/>
      <c r="C55" s="8" t="s">
        <v>169</v>
      </c>
      <c r="D55" s="8" t="s">
        <v>68</v>
      </c>
      <c r="E55" s="8" t="s">
        <v>69</v>
      </c>
      <c r="F55" s="8" t="s">
        <v>70</v>
      </c>
      <c r="G55" s="36">
        <f t="shared" si="6"/>
        <v>3000</v>
      </c>
      <c r="H55" s="10">
        <v>100</v>
      </c>
      <c r="I55" s="10">
        <v>100</v>
      </c>
      <c r="J55" s="10">
        <v>50</v>
      </c>
      <c r="K55" s="10">
        <v>50</v>
      </c>
      <c r="L55" s="10"/>
      <c r="M55" s="10">
        <f t="shared" si="7"/>
        <v>300</v>
      </c>
      <c r="N55" s="10">
        <v>600</v>
      </c>
      <c r="O55" s="10">
        <v>300</v>
      </c>
      <c r="P55" s="10">
        <v>1800</v>
      </c>
      <c r="Q55" s="8" t="s">
        <v>71</v>
      </c>
      <c r="R55" s="8" t="s">
        <v>36</v>
      </c>
    </row>
    <row r="56" spans="1:18" ht="71.400000000000006" x14ac:dyDescent="0.2">
      <c r="A56" s="6">
        <v>2.7</v>
      </c>
      <c r="B56" s="79"/>
      <c r="C56" s="8" t="s">
        <v>244</v>
      </c>
      <c r="D56" s="8" t="s">
        <v>255</v>
      </c>
      <c r="E56" s="8" t="s">
        <v>256</v>
      </c>
      <c r="F56" s="8" t="s">
        <v>257</v>
      </c>
      <c r="G56" s="36">
        <f t="shared" si="6"/>
        <v>118</v>
      </c>
      <c r="H56" s="10">
        <v>4</v>
      </c>
      <c r="I56" s="10">
        <v>2</v>
      </c>
      <c r="J56" s="10">
        <v>2</v>
      </c>
      <c r="K56" s="10">
        <v>2</v>
      </c>
      <c r="L56" s="10"/>
      <c r="M56" s="10">
        <f t="shared" si="7"/>
        <v>10</v>
      </c>
      <c r="N56" s="10">
        <v>8</v>
      </c>
      <c r="O56" s="10">
        <v>60</v>
      </c>
      <c r="P56" s="10">
        <v>40</v>
      </c>
      <c r="Q56" s="8" t="s">
        <v>258</v>
      </c>
      <c r="R56" s="8" t="s">
        <v>242</v>
      </c>
    </row>
    <row r="57" spans="1:18" ht="20.399999999999999" x14ac:dyDescent="0.2">
      <c r="A57" s="6">
        <v>2.8</v>
      </c>
      <c r="B57" s="69" t="s">
        <v>369</v>
      </c>
      <c r="C57" s="8" t="s">
        <v>303</v>
      </c>
      <c r="D57" s="8" t="s">
        <v>245</v>
      </c>
      <c r="E57" s="8" t="s">
        <v>72</v>
      </c>
      <c r="F57" s="8" t="s">
        <v>346</v>
      </c>
      <c r="G57" s="36">
        <f t="shared" si="6"/>
        <v>185604</v>
      </c>
      <c r="H57" s="10">
        <v>4891</v>
      </c>
      <c r="I57" s="10">
        <v>4891</v>
      </c>
      <c r="J57" s="10">
        <v>4891</v>
      </c>
      <c r="K57" s="10">
        <v>4891</v>
      </c>
      <c r="L57" s="10"/>
      <c r="M57" s="10">
        <f t="shared" si="7"/>
        <v>19564</v>
      </c>
      <c r="N57" s="10">
        <v>22013</v>
      </c>
      <c r="O57" s="10">
        <v>100000</v>
      </c>
      <c r="P57" s="10">
        <v>44027</v>
      </c>
      <c r="Q57" s="8" t="s">
        <v>73</v>
      </c>
      <c r="R57" s="6" t="s">
        <v>242</v>
      </c>
    </row>
    <row r="58" spans="1:18" ht="30.6" x14ac:dyDescent="0.2">
      <c r="A58" s="6">
        <v>2.9</v>
      </c>
      <c r="B58" s="70"/>
      <c r="C58" s="38" t="s">
        <v>305</v>
      </c>
      <c r="D58" s="38" t="s">
        <v>245</v>
      </c>
      <c r="E58" s="38" t="s">
        <v>348</v>
      </c>
      <c r="F58" s="38" t="s">
        <v>308</v>
      </c>
      <c r="G58" s="36">
        <f t="shared" si="6"/>
        <v>72696</v>
      </c>
      <c r="H58" s="10">
        <v>1483</v>
      </c>
      <c r="I58" s="10">
        <v>1483</v>
      </c>
      <c r="J58" s="10">
        <v>1483</v>
      </c>
      <c r="K58" s="10">
        <v>1483</v>
      </c>
      <c r="L58" s="10"/>
      <c r="M58" s="10">
        <f t="shared" si="7"/>
        <v>5932</v>
      </c>
      <c r="N58" s="10">
        <v>7418</v>
      </c>
      <c r="O58" s="10">
        <v>44510</v>
      </c>
      <c r="P58" s="10">
        <v>14836</v>
      </c>
      <c r="Q58" s="38" t="s">
        <v>73</v>
      </c>
      <c r="R58" s="39" t="s">
        <v>242</v>
      </c>
    </row>
    <row r="59" spans="1:18" ht="20.399999999999999" x14ac:dyDescent="0.2">
      <c r="A59" s="17">
        <v>2.1</v>
      </c>
      <c r="B59" s="71"/>
      <c r="C59" s="8" t="s">
        <v>304</v>
      </c>
      <c r="D59" s="8" t="s">
        <v>74</v>
      </c>
      <c r="E59" s="8" t="s">
        <v>195</v>
      </c>
      <c r="F59" s="8" t="s">
        <v>307</v>
      </c>
      <c r="G59" s="36">
        <f t="shared" si="6"/>
        <v>23.12</v>
      </c>
      <c r="H59" s="10">
        <v>0.48</v>
      </c>
      <c r="I59" s="10">
        <v>0.48</v>
      </c>
      <c r="J59" s="10">
        <v>0.48</v>
      </c>
      <c r="K59" s="10">
        <v>0.48</v>
      </c>
      <c r="L59" s="10"/>
      <c r="M59" s="10">
        <f t="shared" si="7"/>
        <v>1.92</v>
      </c>
      <c r="N59" s="10">
        <v>2.4</v>
      </c>
      <c r="O59" s="10">
        <v>14</v>
      </c>
      <c r="P59" s="10">
        <v>4.8</v>
      </c>
      <c r="Q59" s="8" t="s">
        <v>73</v>
      </c>
      <c r="R59" s="6" t="s">
        <v>242</v>
      </c>
    </row>
    <row r="60" spans="1:18" ht="61.2" x14ac:dyDescent="0.2">
      <c r="A60" s="6">
        <v>2.11</v>
      </c>
      <c r="B60" s="40" t="s">
        <v>370</v>
      </c>
      <c r="C60" s="8" t="s">
        <v>170</v>
      </c>
      <c r="D60" s="8" t="s">
        <v>75</v>
      </c>
      <c r="E60" s="8" t="s">
        <v>76</v>
      </c>
      <c r="F60" s="8" t="s">
        <v>250</v>
      </c>
      <c r="G60" s="36">
        <f t="shared" si="6"/>
        <v>7500</v>
      </c>
      <c r="H60" s="37"/>
      <c r="I60" s="37">
        <v>3000</v>
      </c>
      <c r="J60" s="37">
        <v>3000</v>
      </c>
      <c r="K60" s="37">
        <v>1500</v>
      </c>
      <c r="L60" s="37"/>
      <c r="M60" s="10">
        <f t="shared" si="7"/>
        <v>7500</v>
      </c>
      <c r="N60" s="37"/>
      <c r="O60" s="37"/>
      <c r="P60" s="37"/>
      <c r="Q60" s="8" t="s">
        <v>77</v>
      </c>
      <c r="R60" s="6" t="s">
        <v>32</v>
      </c>
    </row>
    <row r="61" spans="1:18" ht="91.8" x14ac:dyDescent="0.2">
      <c r="A61" s="17">
        <v>2.12</v>
      </c>
      <c r="B61" s="41" t="s">
        <v>371</v>
      </c>
      <c r="C61" s="8" t="s">
        <v>251</v>
      </c>
      <c r="D61" s="8" t="s">
        <v>347</v>
      </c>
      <c r="E61" s="8" t="s">
        <v>78</v>
      </c>
      <c r="F61" s="8" t="s">
        <v>178</v>
      </c>
      <c r="G61" s="36">
        <f t="shared" si="6"/>
        <v>20</v>
      </c>
      <c r="H61" s="37"/>
      <c r="I61" s="42">
        <v>10</v>
      </c>
      <c r="J61" s="42">
        <v>10</v>
      </c>
      <c r="K61" s="37"/>
      <c r="L61" s="37"/>
      <c r="M61" s="10">
        <f t="shared" si="7"/>
        <v>20</v>
      </c>
      <c r="N61" s="37"/>
      <c r="O61" s="37"/>
      <c r="P61" s="37"/>
      <c r="Q61" s="8" t="s">
        <v>79</v>
      </c>
      <c r="R61" s="8" t="s">
        <v>130</v>
      </c>
    </row>
    <row r="62" spans="1:18" ht="145.5" customHeight="1" x14ac:dyDescent="0.2">
      <c r="A62" s="6">
        <v>2.13</v>
      </c>
      <c r="B62" s="41" t="s">
        <v>372</v>
      </c>
      <c r="C62" s="8" t="s">
        <v>306</v>
      </c>
      <c r="D62" s="8" t="s">
        <v>80</v>
      </c>
      <c r="E62" s="8" t="s">
        <v>309</v>
      </c>
      <c r="F62" s="8" t="s">
        <v>81</v>
      </c>
      <c r="G62" s="36">
        <f t="shared" si="6"/>
        <v>36000</v>
      </c>
      <c r="H62" s="42">
        <v>1000</v>
      </c>
      <c r="I62" s="42">
        <v>5000</v>
      </c>
      <c r="J62" s="42"/>
      <c r="K62" s="42"/>
      <c r="L62" s="42"/>
      <c r="M62" s="10">
        <f t="shared" si="7"/>
        <v>6000</v>
      </c>
      <c r="N62" s="12">
        <v>0</v>
      </c>
      <c r="O62" s="42">
        <v>5000</v>
      </c>
      <c r="P62" s="42">
        <v>25000</v>
      </c>
      <c r="Q62" s="8" t="s">
        <v>85</v>
      </c>
      <c r="R62" s="8" t="s">
        <v>32</v>
      </c>
    </row>
    <row r="63" spans="1:18" ht="112.2" x14ac:dyDescent="0.2">
      <c r="A63" s="17">
        <v>2.14</v>
      </c>
      <c r="B63" s="43" t="s">
        <v>373</v>
      </c>
      <c r="C63" s="8" t="s">
        <v>161</v>
      </c>
      <c r="D63" s="8" t="s">
        <v>34</v>
      </c>
      <c r="E63" s="8" t="s">
        <v>35</v>
      </c>
      <c r="F63" s="8" t="s">
        <v>252</v>
      </c>
      <c r="G63" s="36">
        <f t="shared" si="6"/>
        <v>184</v>
      </c>
      <c r="H63" s="11">
        <v>2.6</v>
      </c>
      <c r="I63" s="12">
        <v>4</v>
      </c>
      <c r="J63" s="12">
        <v>4</v>
      </c>
      <c r="K63" s="12">
        <v>6</v>
      </c>
      <c r="L63" s="12"/>
      <c r="M63" s="10">
        <f t="shared" si="7"/>
        <v>16.600000000000001</v>
      </c>
      <c r="N63" s="12">
        <v>30</v>
      </c>
      <c r="O63" s="12">
        <v>34.4</v>
      </c>
      <c r="P63" s="12">
        <v>103</v>
      </c>
      <c r="Q63" s="8" t="s">
        <v>82</v>
      </c>
      <c r="R63" s="8" t="s">
        <v>242</v>
      </c>
    </row>
    <row r="64" spans="1:18" s="9" customFormat="1" ht="132.6" x14ac:dyDescent="0.2">
      <c r="A64" s="6">
        <v>2.15</v>
      </c>
      <c r="B64" s="21" t="s">
        <v>212</v>
      </c>
      <c r="C64" s="8" t="s">
        <v>310</v>
      </c>
      <c r="D64" s="8" t="s">
        <v>83</v>
      </c>
      <c r="E64" s="8" t="s">
        <v>84</v>
      </c>
      <c r="F64" s="8" t="s">
        <v>196</v>
      </c>
      <c r="G64" s="36">
        <f t="shared" si="6"/>
        <v>11000</v>
      </c>
      <c r="H64" s="11"/>
      <c r="I64" s="11">
        <v>5500</v>
      </c>
      <c r="J64" s="11">
        <v>5500</v>
      </c>
      <c r="K64" s="11"/>
      <c r="L64" s="11"/>
      <c r="M64" s="10">
        <f t="shared" si="7"/>
        <v>11000</v>
      </c>
      <c r="N64" s="11"/>
      <c r="O64" s="11"/>
      <c r="P64" s="11"/>
      <c r="Q64" s="8" t="s">
        <v>14</v>
      </c>
      <c r="R64" s="8" t="s">
        <v>242</v>
      </c>
    </row>
    <row r="65" spans="1:18" ht="51" x14ac:dyDescent="0.2">
      <c r="A65" s="17">
        <v>2.16</v>
      </c>
      <c r="B65" s="69" t="s">
        <v>213</v>
      </c>
      <c r="C65" s="8" t="s">
        <v>311</v>
      </c>
      <c r="D65" s="8" t="s">
        <v>91</v>
      </c>
      <c r="E65" s="8" t="s">
        <v>92</v>
      </c>
      <c r="F65" s="8" t="s">
        <v>93</v>
      </c>
      <c r="G65" s="36">
        <f t="shared" si="6"/>
        <v>472</v>
      </c>
      <c r="H65" s="12">
        <v>10</v>
      </c>
      <c r="I65" s="12">
        <v>30</v>
      </c>
      <c r="J65" s="12">
        <v>30</v>
      </c>
      <c r="K65" s="12">
        <v>20</v>
      </c>
      <c r="L65" s="12" t="s">
        <v>253</v>
      </c>
      <c r="M65" s="10">
        <f t="shared" si="7"/>
        <v>90</v>
      </c>
      <c r="N65" s="12">
        <v>100</v>
      </c>
      <c r="O65" s="12">
        <v>82</v>
      </c>
      <c r="P65" s="12">
        <v>200</v>
      </c>
      <c r="Q65" s="8" t="s">
        <v>94</v>
      </c>
      <c r="R65" s="8" t="s">
        <v>242</v>
      </c>
    </row>
    <row r="66" spans="1:18" ht="51" x14ac:dyDescent="0.2">
      <c r="A66" s="6">
        <v>2.17</v>
      </c>
      <c r="B66" s="70"/>
      <c r="C66" s="8" t="s">
        <v>171</v>
      </c>
      <c r="D66" s="8" t="s">
        <v>86</v>
      </c>
      <c r="E66" s="8" t="s">
        <v>87</v>
      </c>
      <c r="F66" s="8" t="s">
        <v>174</v>
      </c>
      <c r="G66" s="36">
        <f t="shared" si="6"/>
        <v>48000</v>
      </c>
      <c r="H66" s="37"/>
      <c r="I66" s="37">
        <v>3000</v>
      </c>
      <c r="J66" s="37">
        <v>5000</v>
      </c>
      <c r="K66" s="37"/>
      <c r="L66" s="37"/>
      <c r="M66" s="10">
        <f t="shared" si="7"/>
        <v>8000</v>
      </c>
      <c r="N66" s="37">
        <v>10000</v>
      </c>
      <c r="O66" s="37">
        <v>10000</v>
      </c>
      <c r="P66" s="37">
        <v>20000</v>
      </c>
      <c r="Q66" s="8" t="s">
        <v>88</v>
      </c>
      <c r="R66" s="8" t="s">
        <v>30</v>
      </c>
    </row>
    <row r="67" spans="1:18" ht="30.6" x14ac:dyDescent="0.2">
      <c r="A67" s="17">
        <v>2.1800000000000002</v>
      </c>
      <c r="B67" s="70"/>
      <c r="C67" s="8" t="s">
        <v>172</v>
      </c>
      <c r="D67" s="8" t="s">
        <v>254</v>
      </c>
      <c r="E67" s="8" t="s">
        <v>89</v>
      </c>
      <c r="F67" s="8" t="s">
        <v>312</v>
      </c>
      <c r="G67" s="36">
        <f t="shared" si="6"/>
        <v>5000</v>
      </c>
      <c r="H67" s="37">
        <v>250</v>
      </c>
      <c r="I67" s="37">
        <v>1250</v>
      </c>
      <c r="J67" s="37">
        <v>1000</v>
      </c>
      <c r="K67" s="37">
        <v>1000</v>
      </c>
      <c r="L67" s="37"/>
      <c r="M67" s="10">
        <f t="shared" si="7"/>
        <v>3500</v>
      </c>
      <c r="N67" s="37">
        <v>500</v>
      </c>
      <c r="O67" s="37"/>
      <c r="P67" s="37">
        <v>1000</v>
      </c>
      <c r="Q67" s="8" t="s">
        <v>90</v>
      </c>
      <c r="R67" s="8" t="s">
        <v>30</v>
      </c>
    </row>
    <row r="68" spans="1:18" x14ac:dyDescent="0.2">
      <c r="A68" s="6"/>
      <c r="B68" s="99" t="s">
        <v>26</v>
      </c>
      <c r="C68" s="99"/>
      <c r="D68" s="99"/>
      <c r="E68" s="99"/>
      <c r="F68" s="100"/>
      <c r="G68" s="44">
        <f t="shared" ref="G68:P68" si="8">SUM(G50:G67)</f>
        <v>372677.12</v>
      </c>
      <c r="H68" s="44">
        <f t="shared" si="8"/>
        <v>7811.08</v>
      </c>
      <c r="I68" s="44">
        <f t="shared" si="8"/>
        <v>24350.48</v>
      </c>
      <c r="J68" s="44">
        <f t="shared" si="8"/>
        <v>21020.48</v>
      </c>
      <c r="K68" s="44">
        <f t="shared" si="8"/>
        <v>9002.48</v>
      </c>
      <c r="L68" s="44">
        <f t="shared" si="8"/>
        <v>0</v>
      </c>
      <c r="M68" s="44">
        <f t="shared" si="8"/>
        <v>62184.52</v>
      </c>
      <c r="N68" s="44">
        <f t="shared" si="8"/>
        <v>40891.4</v>
      </c>
      <c r="O68" s="44">
        <f t="shared" si="8"/>
        <v>160830.39999999999</v>
      </c>
      <c r="P68" s="44">
        <f t="shared" si="8"/>
        <v>108770.8</v>
      </c>
      <c r="Q68" s="8"/>
      <c r="R68" s="8"/>
    </row>
    <row r="69" spans="1:18" x14ac:dyDescent="0.2">
      <c r="A69" s="6"/>
      <c r="B69" s="101" t="s">
        <v>389</v>
      </c>
      <c r="C69" s="102"/>
      <c r="D69" s="102"/>
      <c r="E69" s="102"/>
      <c r="F69" s="102"/>
      <c r="G69" s="102"/>
      <c r="H69" s="102"/>
      <c r="I69" s="102"/>
      <c r="J69" s="102"/>
      <c r="K69" s="102"/>
      <c r="L69" s="102"/>
      <c r="M69" s="102"/>
      <c r="N69" s="102"/>
      <c r="O69" s="102"/>
      <c r="P69" s="102"/>
      <c r="Q69" s="102"/>
      <c r="R69" s="102"/>
    </row>
    <row r="70" spans="1:18" ht="193.8" x14ac:dyDescent="0.2">
      <c r="A70" s="6">
        <v>3.1</v>
      </c>
      <c r="B70" s="77" t="s">
        <v>374</v>
      </c>
      <c r="C70" s="24" t="s">
        <v>286</v>
      </c>
      <c r="D70" s="24" t="s">
        <v>214</v>
      </c>
      <c r="E70" s="45" t="s">
        <v>95</v>
      </c>
      <c r="F70" s="24" t="s">
        <v>96</v>
      </c>
      <c r="G70" s="46">
        <f>M70+N70+O70+P70</f>
        <v>8000</v>
      </c>
      <c r="H70" s="46"/>
      <c r="I70" s="46"/>
      <c r="J70" s="46"/>
      <c r="K70" s="46"/>
      <c r="L70" s="46"/>
      <c r="M70" s="46">
        <f>SUM(I70:L70)</f>
        <v>0</v>
      </c>
      <c r="N70" s="46">
        <v>1000</v>
      </c>
      <c r="O70" s="46">
        <v>0</v>
      </c>
      <c r="P70" s="46">
        <v>7000</v>
      </c>
      <c r="Q70" s="24" t="s">
        <v>97</v>
      </c>
      <c r="R70" s="47" t="s">
        <v>215</v>
      </c>
    </row>
    <row r="71" spans="1:18" ht="40.799999999999997" x14ac:dyDescent="0.2">
      <c r="A71" s="6">
        <v>3.2</v>
      </c>
      <c r="B71" s="78"/>
      <c r="C71" s="24" t="s">
        <v>259</v>
      </c>
      <c r="D71" s="24" t="s">
        <v>216</v>
      </c>
      <c r="E71" s="24"/>
      <c r="F71" s="24" t="s">
        <v>217</v>
      </c>
      <c r="G71" s="46">
        <f t="shared" ref="G71:G90" si="9">M71+N71+O71+P71</f>
        <v>9600</v>
      </c>
      <c r="H71" s="46"/>
      <c r="I71" s="46"/>
      <c r="J71" s="46"/>
      <c r="K71" s="46"/>
      <c r="L71" s="46"/>
      <c r="M71" s="46">
        <f t="shared" ref="M71:M72" si="10">SUM(I71:L71)</f>
        <v>0</v>
      </c>
      <c r="N71" s="46">
        <v>2400</v>
      </c>
      <c r="O71" s="46">
        <v>0</v>
      </c>
      <c r="P71" s="46">
        <v>7200</v>
      </c>
      <c r="Q71" s="24" t="s">
        <v>97</v>
      </c>
      <c r="R71" s="47" t="s">
        <v>215</v>
      </c>
    </row>
    <row r="72" spans="1:18" ht="30.6" x14ac:dyDescent="0.2">
      <c r="A72" s="6">
        <v>3.3</v>
      </c>
      <c r="B72" s="78"/>
      <c r="C72" s="24" t="s">
        <v>287</v>
      </c>
      <c r="D72" s="24" t="s">
        <v>218</v>
      </c>
      <c r="E72" s="24" t="s">
        <v>219</v>
      </c>
      <c r="F72" s="24" t="s">
        <v>220</v>
      </c>
      <c r="G72" s="46">
        <f t="shared" si="9"/>
        <v>10000</v>
      </c>
      <c r="H72" s="46"/>
      <c r="I72" s="46"/>
      <c r="J72" s="46">
        <v>0</v>
      </c>
      <c r="K72" s="46">
        <v>0</v>
      </c>
      <c r="L72" s="46">
        <v>0</v>
      </c>
      <c r="M72" s="46">
        <f t="shared" si="10"/>
        <v>0</v>
      </c>
      <c r="N72" s="46">
        <v>0</v>
      </c>
      <c r="O72" s="46">
        <v>0</v>
      </c>
      <c r="P72" s="46">
        <v>10000</v>
      </c>
      <c r="Q72" s="24" t="s">
        <v>97</v>
      </c>
      <c r="R72" s="47" t="s">
        <v>215</v>
      </c>
    </row>
    <row r="73" spans="1:18" ht="61.2" x14ac:dyDescent="0.2">
      <c r="A73" s="6">
        <v>3.4</v>
      </c>
      <c r="B73" s="78"/>
      <c r="C73" s="24" t="s">
        <v>288</v>
      </c>
      <c r="D73" s="24" t="s">
        <v>221</v>
      </c>
      <c r="E73" s="24" t="s">
        <v>222</v>
      </c>
      <c r="F73" s="24" t="s">
        <v>223</v>
      </c>
      <c r="G73" s="46">
        <f t="shared" si="9"/>
        <v>26000</v>
      </c>
      <c r="H73" s="46"/>
      <c r="I73" s="46">
        <v>11000</v>
      </c>
      <c r="J73" s="46">
        <v>11000</v>
      </c>
      <c r="K73" s="46"/>
      <c r="L73" s="46"/>
      <c r="M73" s="46">
        <f>SUM(H73:L73)</f>
        <v>22000</v>
      </c>
      <c r="N73" s="46">
        <v>4000</v>
      </c>
      <c r="O73" s="46">
        <v>0</v>
      </c>
      <c r="P73" s="46">
        <v>0</v>
      </c>
      <c r="Q73" s="24" t="s">
        <v>224</v>
      </c>
      <c r="R73" s="47" t="s">
        <v>57</v>
      </c>
    </row>
    <row r="74" spans="1:18" ht="40.799999999999997" x14ac:dyDescent="0.2">
      <c r="A74" s="6">
        <v>3.5</v>
      </c>
      <c r="B74" s="48"/>
      <c r="C74" s="24" t="s">
        <v>260</v>
      </c>
      <c r="D74" s="24" t="s">
        <v>226</v>
      </c>
      <c r="E74" s="24">
        <v>515</v>
      </c>
      <c r="F74" s="24" t="s">
        <v>227</v>
      </c>
      <c r="G74" s="46">
        <f t="shared" si="9"/>
        <v>12000</v>
      </c>
      <c r="H74" s="46"/>
      <c r="I74" s="46">
        <v>6000</v>
      </c>
      <c r="J74" s="46">
        <v>2000</v>
      </c>
      <c r="K74" s="46">
        <v>2000</v>
      </c>
      <c r="L74" s="46"/>
      <c r="M74" s="46">
        <f t="shared" ref="M74:M90" si="11">SUM(H74:L74)</f>
        <v>10000</v>
      </c>
      <c r="N74" s="46">
        <v>2000</v>
      </c>
      <c r="O74" s="46">
        <v>0</v>
      </c>
      <c r="P74" s="46">
        <v>0</v>
      </c>
      <c r="Q74" s="24" t="s">
        <v>225</v>
      </c>
      <c r="R74" s="47" t="s">
        <v>215</v>
      </c>
    </row>
    <row r="75" spans="1:18" ht="51" x14ac:dyDescent="0.2">
      <c r="A75" s="6">
        <v>3.6</v>
      </c>
      <c r="B75" s="77" t="s">
        <v>375</v>
      </c>
      <c r="C75" s="24" t="s">
        <v>268</v>
      </c>
      <c r="D75" s="24" t="s">
        <v>349</v>
      </c>
      <c r="E75" s="24">
        <v>3</v>
      </c>
      <c r="F75" s="24" t="s">
        <v>269</v>
      </c>
      <c r="G75" s="46">
        <f t="shared" si="9"/>
        <v>28000</v>
      </c>
      <c r="H75" s="49">
        <v>2000</v>
      </c>
      <c r="I75" s="49">
        <v>5000</v>
      </c>
      <c r="J75" s="49">
        <v>5000</v>
      </c>
      <c r="K75" s="49">
        <v>1000</v>
      </c>
      <c r="L75" s="49"/>
      <c r="M75" s="46">
        <f t="shared" si="11"/>
        <v>13000</v>
      </c>
      <c r="N75" s="49">
        <v>3000</v>
      </c>
      <c r="O75" s="49">
        <v>7000</v>
      </c>
      <c r="P75" s="49">
        <v>5000</v>
      </c>
      <c r="Q75" s="24" t="s">
        <v>270</v>
      </c>
      <c r="R75" s="47" t="s">
        <v>242</v>
      </c>
    </row>
    <row r="76" spans="1:18" ht="51" x14ac:dyDescent="0.2">
      <c r="A76" s="6">
        <v>3.7</v>
      </c>
      <c r="B76" s="78"/>
      <c r="C76" s="24" t="s">
        <v>271</v>
      </c>
      <c r="D76" s="24" t="s">
        <v>272</v>
      </c>
      <c r="E76" s="24">
        <v>10</v>
      </c>
      <c r="F76" s="24" t="s">
        <v>350</v>
      </c>
      <c r="G76" s="46">
        <f t="shared" si="9"/>
        <v>340</v>
      </c>
      <c r="H76" s="49"/>
      <c r="I76" s="49">
        <v>50</v>
      </c>
      <c r="J76" s="49">
        <v>50</v>
      </c>
      <c r="K76" s="49">
        <v>10</v>
      </c>
      <c r="L76" s="49"/>
      <c r="M76" s="46">
        <f t="shared" si="11"/>
        <v>110</v>
      </c>
      <c r="N76" s="49">
        <v>0</v>
      </c>
      <c r="O76" s="49">
        <v>100</v>
      </c>
      <c r="P76" s="49">
        <v>130</v>
      </c>
      <c r="Q76" s="24" t="s">
        <v>270</v>
      </c>
      <c r="R76" s="47" t="s">
        <v>242</v>
      </c>
    </row>
    <row r="77" spans="1:18" ht="51" x14ac:dyDescent="0.2">
      <c r="A77" s="6">
        <v>3.8</v>
      </c>
      <c r="B77" s="95"/>
      <c r="C77" s="50" t="s">
        <v>273</v>
      </c>
      <c r="D77" s="8" t="s">
        <v>274</v>
      </c>
      <c r="E77" s="8">
        <v>0</v>
      </c>
      <c r="F77" s="51" t="s">
        <v>275</v>
      </c>
      <c r="G77" s="46">
        <f t="shared" si="9"/>
        <v>1000</v>
      </c>
      <c r="H77" s="49">
        <v>0</v>
      </c>
      <c r="I77" s="49">
        <v>0</v>
      </c>
      <c r="J77" s="49">
        <v>0</v>
      </c>
      <c r="K77" s="49">
        <v>0</v>
      </c>
      <c r="L77" s="49">
        <v>0</v>
      </c>
      <c r="M77" s="46">
        <f t="shared" si="11"/>
        <v>0</v>
      </c>
      <c r="N77" s="37">
        <v>200</v>
      </c>
      <c r="O77" s="37">
        <v>300</v>
      </c>
      <c r="P77" s="37">
        <v>500</v>
      </c>
      <c r="Q77" s="24" t="s">
        <v>270</v>
      </c>
      <c r="R77" s="47" t="s">
        <v>242</v>
      </c>
    </row>
    <row r="78" spans="1:18" ht="61.2" x14ac:dyDescent="0.2">
      <c r="A78" s="6">
        <v>3.9</v>
      </c>
      <c r="B78" s="77" t="s">
        <v>376</v>
      </c>
      <c r="C78" s="24" t="s">
        <v>289</v>
      </c>
      <c r="D78" s="52" t="s">
        <v>228</v>
      </c>
      <c r="E78" s="24" t="s">
        <v>229</v>
      </c>
      <c r="F78" s="52" t="s">
        <v>230</v>
      </c>
      <c r="G78" s="46">
        <f t="shared" si="9"/>
        <v>62000</v>
      </c>
      <c r="H78" s="46"/>
      <c r="I78" s="46">
        <v>40000</v>
      </c>
      <c r="J78" s="46"/>
      <c r="K78" s="46">
        <v>20000</v>
      </c>
      <c r="L78" s="46"/>
      <c r="M78" s="46">
        <f t="shared" si="11"/>
        <v>60000</v>
      </c>
      <c r="N78" s="46">
        <v>1000</v>
      </c>
      <c r="O78" s="46">
        <v>1000</v>
      </c>
      <c r="P78" s="46">
        <v>0</v>
      </c>
      <c r="Q78" s="52" t="s">
        <v>225</v>
      </c>
      <c r="R78" s="24" t="s">
        <v>215</v>
      </c>
    </row>
    <row r="79" spans="1:18" ht="71.400000000000006" x14ac:dyDescent="0.2">
      <c r="A79" s="17">
        <v>3.1</v>
      </c>
      <c r="B79" s="78"/>
      <c r="C79" s="24" t="s">
        <v>290</v>
      </c>
      <c r="D79" s="24" t="s">
        <v>231</v>
      </c>
      <c r="E79" s="24" t="s">
        <v>232</v>
      </c>
      <c r="F79" s="24" t="s">
        <v>233</v>
      </c>
      <c r="G79" s="46">
        <f t="shared" si="9"/>
        <v>3000</v>
      </c>
      <c r="H79" s="46"/>
      <c r="I79" s="46">
        <v>1000</v>
      </c>
      <c r="J79" s="46">
        <v>1000</v>
      </c>
      <c r="K79" s="46">
        <v>1000</v>
      </c>
      <c r="L79" s="46"/>
      <c r="M79" s="46">
        <f t="shared" si="11"/>
        <v>3000</v>
      </c>
      <c r="N79" s="46">
        <v>0</v>
      </c>
      <c r="O79" s="46">
        <v>0</v>
      </c>
      <c r="P79" s="46">
        <v>0</v>
      </c>
      <c r="Q79" s="24" t="s">
        <v>29</v>
      </c>
      <c r="R79" s="47" t="s">
        <v>215</v>
      </c>
    </row>
    <row r="80" spans="1:18" ht="132.6" x14ac:dyDescent="0.2">
      <c r="A80" s="6">
        <v>3.11</v>
      </c>
      <c r="B80" s="78"/>
      <c r="C80" s="24" t="s">
        <v>98</v>
      </c>
      <c r="D80" s="24" t="s">
        <v>99</v>
      </c>
      <c r="E80" s="24" t="s">
        <v>100</v>
      </c>
      <c r="F80" s="24" t="s">
        <v>101</v>
      </c>
      <c r="G80" s="46">
        <f t="shared" si="9"/>
        <v>600</v>
      </c>
      <c r="H80" s="46"/>
      <c r="I80" s="46">
        <v>200</v>
      </c>
      <c r="J80" s="46">
        <v>200</v>
      </c>
      <c r="K80" s="46">
        <v>100</v>
      </c>
      <c r="L80" s="46"/>
      <c r="M80" s="46">
        <f t="shared" si="11"/>
        <v>500</v>
      </c>
      <c r="N80" s="46">
        <v>100</v>
      </c>
      <c r="O80" s="46">
        <v>0</v>
      </c>
      <c r="P80" s="46">
        <v>0</v>
      </c>
      <c r="Q80" s="52" t="s">
        <v>225</v>
      </c>
      <c r="R80" s="24" t="s">
        <v>215</v>
      </c>
    </row>
    <row r="81" spans="1:18" ht="122.4" x14ac:dyDescent="0.2">
      <c r="A81" s="17">
        <v>3.12</v>
      </c>
      <c r="B81" s="77" t="s">
        <v>377</v>
      </c>
      <c r="C81" s="24" t="s">
        <v>102</v>
      </c>
      <c r="D81" s="24" t="s">
        <v>234</v>
      </c>
      <c r="E81" s="24" t="s">
        <v>235</v>
      </c>
      <c r="F81" s="24" t="s">
        <v>197</v>
      </c>
      <c r="G81" s="46">
        <f t="shared" si="9"/>
        <v>11000</v>
      </c>
      <c r="H81" s="46"/>
      <c r="I81" s="46">
        <v>5500</v>
      </c>
      <c r="J81" s="46">
        <v>2000</v>
      </c>
      <c r="K81" s="46">
        <v>2000</v>
      </c>
      <c r="L81" s="46"/>
      <c r="M81" s="46">
        <f t="shared" si="11"/>
        <v>9500</v>
      </c>
      <c r="N81" s="46">
        <v>1000</v>
      </c>
      <c r="O81" s="46">
        <v>500</v>
      </c>
      <c r="P81" s="46">
        <v>0</v>
      </c>
      <c r="Q81" s="24" t="s">
        <v>29</v>
      </c>
      <c r="R81" s="47" t="s">
        <v>215</v>
      </c>
    </row>
    <row r="82" spans="1:18" ht="40.799999999999997" x14ac:dyDescent="0.2">
      <c r="A82" s="6">
        <v>3.13</v>
      </c>
      <c r="B82" s="95"/>
      <c r="C82" s="24" t="s">
        <v>103</v>
      </c>
      <c r="D82" s="24" t="s">
        <v>104</v>
      </c>
      <c r="E82" s="24">
        <v>0</v>
      </c>
      <c r="F82" s="24" t="s">
        <v>28</v>
      </c>
      <c r="G82" s="46">
        <f t="shared" si="9"/>
        <v>3000</v>
      </c>
      <c r="H82" s="46"/>
      <c r="I82" s="46">
        <v>1000</v>
      </c>
      <c r="J82" s="46">
        <v>1000</v>
      </c>
      <c r="K82" s="46">
        <v>1000</v>
      </c>
      <c r="L82" s="46"/>
      <c r="M82" s="46">
        <f t="shared" si="11"/>
        <v>3000</v>
      </c>
      <c r="N82" s="46">
        <v>0</v>
      </c>
      <c r="O82" s="46">
        <v>0</v>
      </c>
      <c r="P82" s="46">
        <v>0</v>
      </c>
      <c r="Q82" s="24" t="s">
        <v>29</v>
      </c>
      <c r="R82" s="47" t="s">
        <v>215</v>
      </c>
    </row>
    <row r="83" spans="1:18" ht="51" x14ac:dyDescent="0.2">
      <c r="A83" s="17">
        <v>3.14</v>
      </c>
      <c r="B83" s="77" t="s">
        <v>378</v>
      </c>
      <c r="C83" s="24" t="s">
        <v>236</v>
      </c>
      <c r="D83" s="8" t="s">
        <v>237</v>
      </c>
      <c r="E83" s="8">
        <v>0</v>
      </c>
      <c r="F83" s="8">
        <v>4</v>
      </c>
      <c r="G83" s="46">
        <f t="shared" si="9"/>
        <v>2400</v>
      </c>
      <c r="H83" s="46"/>
      <c r="I83" s="46">
        <v>700</v>
      </c>
      <c r="J83" s="46">
        <v>600</v>
      </c>
      <c r="K83" s="46">
        <v>600</v>
      </c>
      <c r="L83" s="46"/>
      <c r="M83" s="46">
        <f t="shared" si="11"/>
        <v>1900</v>
      </c>
      <c r="N83" s="46">
        <v>200</v>
      </c>
      <c r="O83" s="46">
        <v>200</v>
      </c>
      <c r="P83" s="46">
        <v>100</v>
      </c>
      <c r="Q83" s="52" t="s">
        <v>225</v>
      </c>
      <c r="R83" s="24" t="s">
        <v>215</v>
      </c>
    </row>
    <row r="84" spans="1:18" ht="30.6" x14ac:dyDescent="0.2">
      <c r="A84" s="6">
        <v>3.15</v>
      </c>
      <c r="B84" s="95"/>
      <c r="C84" s="24" t="s">
        <v>238</v>
      </c>
      <c r="D84" s="8" t="s">
        <v>239</v>
      </c>
      <c r="E84" s="8" t="s">
        <v>240</v>
      </c>
      <c r="F84" s="24" t="s">
        <v>241</v>
      </c>
      <c r="G84" s="46">
        <f t="shared" si="9"/>
        <v>2400</v>
      </c>
      <c r="H84" s="46"/>
      <c r="I84" s="46">
        <v>1000</v>
      </c>
      <c r="J84" s="46">
        <v>500</v>
      </c>
      <c r="K84" s="46">
        <v>500</v>
      </c>
      <c r="L84" s="46"/>
      <c r="M84" s="46">
        <f t="shared" si="11"/>
        <v>2000</v>
      </c>
      <c r="N84" s="46">
        <v>200</v>
      </c>
      <c r="O84" s="46">
        <v>200</v>
      </c>
      <c r="P84" s="46">
        <v>0</v>
      </c>
      <c r="Q84" s="52" t="s">
        <v>225</v>
      </c>
      <c r="R84" s="24" t="s">
        <v>215</v>
      </c>
    </row>
    <row r="85" spans="1:18" ht="40.799999999999997" x14ac:dyDescent="0.2">
      <c r="A85" s="17">
        <v>3.16</v>
      </c>
      <c r="B85" s="79" t="s">
        <v>379</v>
      </c>
      <c r="C85" s="8" t="s">
        <v>105</v>
      </c>
      <c r="D85" s="8" t="s">
        <v>106</v>
      </c>
      <c r="E85" s="8">
        <v>0</v>
      </c>
      <c r="F85" s="8" t="s">
        <v>107</v>
      </c>
      <c r="G85" s="46">
        <f t="shared" si="9"/>
        <v>7500</v>
      </c>
      <c r="H85" s="53"/>
      <c r="I85" s="53">
        <v>2500</v>
      </c>
      <c r="J85" s="53">
        <v>2500</v>
      </c>
      <c r="K85" s="53">
        <v>2500</v>
      </c>
      <c r="L85" s="53"/>
      <c r="M85" s="46">
        <f t="shared" si="11"/>
        <v>7500</v>
      </c>
      <c r="N85" s="22"/>
      <c r="O85" s="53"/>
      <c r="P85" s="54"/>
      <c r="Q85" s="8" t="s">
        <v>108</v>
      </c>
      <c r="R85" s="6" t="s">
        <v>109</v>
      </c>
    </row>
    <row r="86" spans="1:18" ht="40.799999999999997" x14ac:dyDescent="0.2">
      <c r="A86" s="6">
        <v>3.17</v>
      </c>
      <c r="B86" s="79"/>
      <c r="C86" s="8" t="s">
        <v>110</v>
      </c>
      <c r="D86" s="8" t="s">
        <v>111</v>
      </c>
      <c r="E86" s="8">
        <v>1</v>
      </c>
      <c r="F86" s="8" t="s">
        <v>112</v>
      </c>
      <c r="G86" s="46">
        <f t="shared" si="9"/>
        <v>750</v>
      </c>
      <c r="H86" s="53"/>
      <c r="I86" s="53">
        <v>250</v>
      </c>
      <c r="J86" s="53">
        <v>250</v>
      </c>
      <c r="K86" s="53">
        <v>250</v>
      </c>
      <c r="L86" s="53"/>
      <c r="M86" s="46">
        <f t="shared" si="11"/>
        <v>750</v>
      </c>
      <c r="N86" s="22"/>
      <c r="O86" s="53"/>
      <c r="P86" s="54"/>
      <c r="Q86" s="8" t="s">
        <v>113</v>
      </c>
      <c r="R86" s="6" t="s">
        <v>109</v>
      </c>
    </row>
    <row r="87" spans="1:18" ht="30.6" x14ac:dyDescent="0.2">
      <c r="A87" s="17">
        <v>3.18</v>
      </c>
      <c r="B87" s="79"/>
      <c r="C87" s="8" t="s">
        <v>114</v>
      </c>
      <c r="D87" s="8" t="s">
        <v>115</v>
      </c>
      <c r="E87" s="8">
        <v>0</v>
      </c>
      <c r="F87" s="8" t="s">
        <v>116</v>
      </c>
      <c r="G87" s="46">
        <f t="shared" si="9"/>
        <v>15000</v>
      </c>
      <c r="H87" s="53"/>
      <c r="I87" s="53">
        <v>5000</v>
      </c>
      <c r="J87" s="53">
        <v>5000</v>
      </c>
      <c r="K87" s="53">
        <v>5000</v>
      </c>
      <c r="L87" s="53"/>
      <c r="M87" s="46">
        <f t="shared" si="11"/>
        <v>15000</v>
      </c>
      <c r="N87" s="22"/>
      <c r="O87" s="53"/>
      <c r="P87" s="54"/>
      <c r="Q87" s="8" t="s">
        <v>117</v>
      </c>
      <c r="R87" s="6" t="s">
        <v>109</v>
      </c>
    </row>
    <row r="88" spans="1:18" ht="20.399999999999999" x14ac:dyDescent="0.2">
      <c r="A88" s="6">
        <v>3.19</v>
      </c>
      <c r="B88" s="79"/>
      <c r="C88" s="8" t="s">
        <v>118</v>
      </c>
      <c r="D88" s="8" t="s">
        <v>119</v>
      </c>
      <c r="E88" s="8">
        <v>0</v>
      </c>
      <c r="F88" s="8" t="s">
        <v>120</v>
      </c>
      <c r="G88" s="46">
        <f t="shared" si="9"/>
        <v>15000</v>
      </c>
      <c r="H88" s="53"/>
      <c r="I88" s="53">
        <v>5000</v>
      </c>
      <c r="J88" s="53">
        <v>5000</v>
      </c>
      <c r="K88" s="53">
        <v>5000</v>
      </c>
      <c r="L88" s="53"/>
      <c r="M88" s="46">
        <f t="shared" si="11"/>
        <v>15000</v>
      </c>
      <c r="N88" s="22"/>
      <c r="O88" s="53"/>
      <c r="P88" s="54"/>
      <c r="Q88" s="8" t="s">
        <v>121</v>
      </c>
      <c r="R88" s="6" t="s">
        <v>109</v>
      </c>
    </row>
    <row r="89" spans="1:18" ht="40.799999999999997" x14ac:dyDescent="0.2">
      <c r="A89" s="17">
        <v>3.2</v>
      </c>
      <c r="B89" s="79"/>
      <c r="C89" s="8" t="s">
        <v>122</v>
      </c>
      <c r="D89" s="8" t="s">
        <v>123</v>
      </c>
      <c r="E89" s="8">
        <v>3</v>
      </c>
      <c r="F89" s="8" t="s">
        <v>124</v>
      </c>
      <c r="G89" s="46">
        <f t="shared" si="9"/>
        <v>6000</v>
      </c>
      <c r="H89" s="53"/>
      <c r="I89" s="53">
        <v>2000</v>
      </c>
      <c r="J89" s="53">
        <v>3000</v>
      </c>
      <c r="K89" s="53">
        <v>1000</v>
      </c>
      <c r="L89" s="53"/>
      <c r="M89" s="46">
        <f t="shared" si="11"/>
        <v>6000</v>
      </c>
      <c r="N89" s="22"/>
      <c r="O89" s="53"/>
      <c r="P89" s="54"/>
      <c r="Q89" s="8" t="s">
        <v>125</v>
      </c>
      <c r="R89" s="6" t="s">
        <v>109</v>
      </c>
    </row>
    <row r="90" spans="1:18" ht="30.6" x14ac:dyDescent="0.2">
      <c r="A90" s="17">
        <v>3.21</v>
      </c>
      <c r="B90" s="79"/>
      <c r="C90" s="8" t="s">
        <v>126</v>
      </c>
      <c r="D90" s="8" t="s">
        <v>127</v>
      </c>
      <c r="E90" s="8">
        <v>0</v>
      </c>
      <c r="F90" s="8" t="s">
        <v>128</v>
      </c>
      <c r="G90" s="46">
        <f t="shared" si="9"/>
        <v>4500</v>
      </c>
      <c r="H90" s="53"/>
      <c r="I90" s="53">
        <v>3000</v>
      </c>
      <c r="J90" s="53">
        <v>1000</v>
      </c>
      <c r="K90" s="53">
        <v>500</v>
      </c>
      <c r="L90" s="53"/>
      <c r="M90" s="46">
        <f t="shared" si="11"/>
        <v>4500</v>
      </c>
      <c r="N90" s="22"/>
      <c r="O90" s="53"/>
      <c r="P90" s="54"/>
      <c r="Q90" s="8" t="s">
        <v>125</v>
      </c>
      <c r="R90" s="6" t="s">
        <v>109</v>
      </c>
    </row>
    <row r="91" spans="1:18" x14ac:dyDescent="0.2">
      <c r="A91" s="6"/>
      <c r="B91" s="99" t="s">
        <v>26</v>
      </c>
      <c r="C91" s="99"/>
      <c r="D91" s="99"/>
      <c r="E91" s="99"/>
      <c r="F91" s="100"/>
      <c r="G91" s="55">
        <f t="shared" ref="G91:P91" si="12">SUM(G70:G90)</f>
        <v>228090</v>
      </c>
      <c r="H91" s="55">
        <f t="shared" si="12"/>
        <v>2000</v>
      </c>
      <c r="I91" s="55">
        <f t="shared" si="12"/>
        <v>89200</v>
      </c>
      <c r="J91" s="55">
        <f t="shared" si="12"/>
        <v>40100</v>
      </c>
      <c r="K91" s="55">
        <f t="shared" si="12"/>
        <v>42460</v>
      </c>
      <c r="L91" s="55">
        <f t="shared" si="12"/>
        <v>0</v>
      </c>
      <c r="M91" s="55">
        <f t="shared" si="12"/>
        <v>173760</v>
      </c>
      <c r="N91" s="55">
        <f t="shared" si="12"/>
        <v>15100</v>
      </c>
      <c r="O91" s="55">
        <f t="shared" si="12"/>
        <v>9300</v>
      </c>
      <c r="P91" s="55">
        <f t="shared" si="12"/>
        <v>29930</v>
      </c>
      <c r="Q91" s="8"/>
      <c r="R91" s="6"/>
    </row>
    <row r="92" spans="1:18" x14ac:dyDescent="0.2">
      <c r="A92" s="6"/>
      <c r="B92" s="96" t="s">
        <v>390</v>
      </c>
      <c r="C92" s="96"/>
      <c r="D92" s="96"/>
      <c r="E92" s="96"/>
      <c r="F92" s="96"/>
      <c r="G92" s="96"/>
      <c r="H92" s="96"/>
      <c r="I92" s="96"/>
      <c r="J92" s="96"/>
      <c r="K92" s="96"/>
      <c r="L92" s="96"/>
      <c r="M92" s="96"/>
      <c r="N92" s="96"/>
      <c r="O92" s="96"/>
      <c r="P92" s="96"/>
      <c r="Q92" s="96"/>
      <c r="R92" s="97"/>
    </row>
    <row r="93" spans="1:18" ht="61.2" x14ac:dyDescent="0.2">
      <c r="A93" s="6">
        <v>4.0999999999999996</v>
      </c>
      <c r="B93" s="69" t="s">
        <v>380</v>
      </c>
      <c r="C93" s="8" t="s">
        <v>351</v>
      </c>
      <c r="D93" s="8" t="s">
        <v>129</v>
      </c>
      <c r="E93" s="8">
        <v>0</v>
      </c>
      <c r="F93" s="8">
        <v>1</v>
      </c>
      <c r="G93" s="36">
        <f>M93+N93+O93+P93</f>
        <v>0</v>
      </c>
      <c r="H93" s="36"/>
      <c r="I93" s="36"/>
      <c r="J93" s="36"/>
      <c r="K93" s="36"/>
      <c r="L93" s="36"/>
      <c r="M93" s="36">
        <f>SUM(H93:L93)</f>
        <v>0</v>
      </c>
      <c r="N93" s="56"/>
      <c r="O93" s="6"/>
      <c r="P93" s="57"/>
      <c r="Q93" s="8" t="s">
        <v>31</v>
      </c>
      <c r="R93" s="6">
        <v>2023</v>
      </c>
    </row>
    <row r="94" spans="1:18" ht="51" x14ac:dyDescent="0.2">
      <c r="A94" s="6">
        <v>4.2</v>
      </c>
      <c r="B94" s="70"/>
      <c r="C94" s="8" t="s">
        <v>313</v>
      </c>
      <c r="D94" s="8" t="s">
        <v>198</v>
      </c>
      <c r="E94" s="8">
        <v>0</v>
      </c>
      <c r="F94" s="8">
        <v>1</v>
      </c>
      <c r="G94" s="36">
        <f t="shared" ref="G94:G130" si="13">M94+N94+O94+P94</f>
        <v>0</v>
      </c>
      <c r="H94" s="36"/>
      <c r="I94" s="36"/>
      <c r="J94" s="36"/>
      <c r="K94" s="36"/>
      <c r="L94" s="36" t="s">
        <v>17</v>
      </c>
      <c r="M94" s="36">
        <f t="shared" ref="M94:M130" si="14">SUM(H94:L94)</f>
        <v>0</v>
      </c>
      <c r="N94" s="56"/>
      <c r="O94" s="8"/>
      <c r="P94" s="57"/>
      <c r="Q94" s="8" t="s">
        <v>31</v>
      </c>
      <c r="R94" s="8">
        <v>2023</v>
      </c>
    </row>
    <row r="95" spans="1:18" ht="30.6" x14ac:dyDescent="0.2">
      <c r="A95" s="6">
        <v>4.3</v>
      </c>
      <c r="B95" s="79" t="s">
        <v>381</v>
      </c>
      <c r="C95" s="8" t="s">
        <v>314</v>
      </c>
      <c r="D95" s="8" t="s">
        <v>48</v>
      </c>
      <c r="E95" s="8">
        <v>0</v>
      </c>
      <c r="F95" s="8">
        <v>1</v>
      </c>
      <c r="G95" s="36">
        <f t="shared" si="13"/>
        <v>10000</v>
      </c>
      <c r="H95" s="36"/>
      <c r="I95" s="36"/>
      <c r="J95" s="36">
        <v>10000</v>
      </c>
      <c r="K95" s="36"/>
      <c r="L95" s="36"/>
      <c r="M95" s="36">
        <f t="shared" si="14"/>
        <v>10000</v>
      </c>
      <c r="N95" s="56"/>
      <c r="O95" s="8"/>
      <c r="P95" s="57"/>
      <c r="Q95" s="8" t="s">
        <v>31</v>
      </c>
      <c r="R95" s="8" t="s">
        <v>130</v>
      </c>
    </row>
    <row r="96" spans="1:18" ht="20.399999999999999" x14ac:dyDescent="0.2">
      <c r="A96" s="6">
        <v>4.4000000000000004</v>
      </c>
      <c r="B96" s="79"/>
      <c r="C96" s="8" t="s">
        <v>199</v>
      </c>
      <c r="D96" s="8" t="s">
        <v>48</v>
      </c>
      <c r="E96" s="8">
        <v>0</v>
      </c>
      <c r="F96" s="8">
        <v>1</v>
      </c>
      <c r="G96" s="36">
        <f t="shared" si="13"/>
        <v>3000</v>
      </c>
      <c r="H96" s="36"/>
      <c r="I96" s="36"/>
      <c r="J96" s="36">
        <v>3000</v>
      </c>
      <c r="K96" s="36"/>
      <c r="L96" s="36"/>
      <c r="M96" s="36">
        <f t="shared" si="14"/>
        <v>3000</v>
      </c>
      <c r="N96" s="56"/>
      <c r="O96" s="8"/>
      <c r="P96" s="57"/>
      <c r="Q96" s="8" t="s">
        <v>31</v>
      </c>
      <c r="R96" s="8" t="s">
        <v>130</v>
      </c>
    </row>
    <row r="97" spans="1:18" ht="20.399999999999999" x14ac:dyDescent="0.2">
      <c r="A97" s="6">
        <v>4.5</v>
      </c>
      <c r="B97" s="79"/>
      <c r="C97" s="8" t="s">
        <v>315</v>
      </c>
      <c r="D97" s="8" t="s">
        <v>48</v>
      </c>
      <c r="E97" s="8">
        <v>0</v>
      </c>
      <c r="F97" s="8">
        <v>1</v>
      </c>
      <c r="G97" s="36">
        <f t="shared" si="13"/>
        <v>5000</v>
      </c>
      <c r="H97" s="36"/>
      <c r="I97" s="36"/>
      <c r="J97" s="36">
        <v>5000</v>
      </c>
      <c r="K97" s="36"/>
      <c r="L97" s="36"/>
      <c r="M97" s="36">
        <f t="shared" si="14"/>
        <v>5000</v>
      </c>
      <c r="N97" s="56"/>
      <c r="O97" s="8"/>
      <c r="P97" s="57"/>
      <c r="Q97" s="8" t="s">
        <v>31</v>
      </c>
      <c r="R97" s="8" t="s">
        <v>130</v>
      </c>
    </row>
    <row r="98" spans="1:18" ht="40.799999999999997" x14ac:dyDescent="0.2">
      <c r="A98" s="6">
        <v>4.5999999999999996</v>
      </c>
      <c r="B98" s="79"/>
      <c r="C98" s="8" t="s">
        <v>316</v>
      </c>
      <c r="D98" s="8" t="s">
        <v>200</v>
      </c>
      <c r="E98" s="8">
        <v>0</v>
      </c>
      <c r="F98" s="8">
        <v>1</v>
      </c>
      <c r="G98" s="36">
        <f t="shared" si="13"/>
        <v>15000</v>
      </c>
      <c r="H98" s="58"/>
      <c r="I98" s="58">
        <v>5000</v>
      </c>
      <c r="J98" s="58">
        <v>5000</v>
      </c>
      <c r="K98" s="58">
        <v>5000</v>
      </c>
      <c r="L98" s="58"/>
      <c r="M98" s="36">
        <f t="shared" si="14"/>
        <v>15000</v>
      </c>
      <c r="N98" s="59"/>
      <c r="O98" s="8"/>
      <c r="P98" s="57"/>
      <c r="Q98" s="8" t="s">
        <v>131</v>
      </c>
      <c r="R98" s="8" t="s">
        <v>132</v>
      </c>
    </row>
    <row r="99" spans="1:18" ht="51" x14ac:dyDescent="0.2">
      <c r="A99" s="6">
        <v>4.7</v>
      </c>
      <c r="B99" s="69" t="s">
        <v>382</v>
      </c>
      <c r="C99" s="8" t="s">
        <v>317</v>
      </c>
      <c r="D99" s="8" t="s">
        <v>133</v>
      </c>
      <c r="E99" s="8">
        <v>1</v>
      </c>
      <c r="F99" s="8">
        <v>1</v>
      </c>
      <c r="G99" s="36">
        <f t="shared" si="13"/>
        <v>0</v>
      </c>
      <c r="H99" s="37"/>
      <c r="I99" s="37"/>
      <c r="J99" s="37"/>
      <c r="K99" s="37"/>
      <c r="L99" s="37"/>
      <c r="M99" s="36">
        <f t="shared" si="14"/>
        <v>0</v>
      </c>
      <c r="N99" s="8"/>
      <c r="O99" s="8"/>
      <c r="P99" s="57"/>
      <c r="Q99" s="8" t="s">
        <v>134</v>
      </c>
      <c r="R99" s="8" t="s">
        <v>30</v>
      </c>
    </row>
    <row r="100" spans="1:18" ht="51" x14ac:dyDescent="0.2">
      <c r="A100" s="6">
        <v>4.8</v>
      </c>
      <c r="B100" s="70"/>
      <c r="C100" s="8" t="s">
        <v>319</v>
      </c>
      <c r="D100" s="8" t="s">
        <v>129</v>
      </c>
      <c r="E100" s="8">
        <v>1</v>
      </c>
      <c r="F100" s="8">
        <v>1</v>
      </c>
      <c r="G100" s="36">
        <f t="shared" si="13"/>
        <v>0</v>
      </c>
      <c r="H100" s="36"/>
      <c r="I100" s="36"/>
      <c r="J100" s="36"/>
      <c r="K100" s="36"/>
      <c r="L100" s="36" t="s">
        <v>17</v>
      </c>
      <c r="M100" s="36">
        <f t="shared" si="14"/>
        <v>0</v>
      </c>
      <c r="N100" s="8"/>
      <c r="O100" s="6"/>
      <c r="P100" s="57"/>
      <c r="Q100" s="8" t="s">
        <v>134</v>
      </c>
      <c r="R100" s="6" t="s">
        <v>135</v>
      </c>
    </row>
    <row r="101" spans="1:18" ht="30.6" x14ac:dyDescent="0.2">
      <c r="A101" s="6">
        <v>4.9000000000000004</v>
      </c>
      <c r="B101" s="70"/>
      <c r="C101" s="8" t="s">
        <v>318</v>
      </c>
      <c r="D101" s="8" t="s">
        <v>47</v>
      </c>
      <c r="E101" s="8">
        <v>0</v>
      </c>
      <c r="F101" s="8">
        <v>1</v>
      </c>
      <c r="G101" s="36">
        <f t="shared" si="13"/>
        <v>0</v>
      </c>
      <c r="H101" s="36"/>
      <c r="I101" s="36"/>
      <c r="J101" s="36"/>
      <c r="K101" s="36"/>
      <c r="L101" s="36"/>
      <c r="M101" s="36">
        <f t="shared" si="14"/>
        <v>0</v>
      </c>
      <c r="N101" s="8"/>
      <c r="O101" s="8"/>
      <c r="P101" s="57"/>
      <c r="Q101" s="8" t="s">
        <v>136</v>
      </c>
      <c r="R101" s="8" t="s">
        <v>30</v>
      </c>
    </row>
    <row r="102" spans="1:18" ht="61.2" x14ac:dyDescent="0.2">
      <c r="A102" s="17">
        <v>4.0999999999999996</v>
      </c>
      <c r="B102" s="71"/>
      <c r="C102" s="8" t="s">
        <v>320</v>
      </c>
      <c r="D102" s="8" t="s">
        <v>201</v>
      </c>
      <c r="E102" s="8">
        <v>0</v>
      </c>
      <c r="F102" s="8">
        <v>1</v>
      </c>
      <c r="G102" s="36">
        <f t="shared" si="13"/>
        <v>3000</v>
      </c>
      <c r="H102" s="10"/>
      <c r="I102" s="10">
        <v>1000</v>
      </c>
      <c r="J102" s="10">
        <v>1000</v>
      </c>
      <c r="K102" s="10">
        <v>1000</v>
      </c>
      <c r="L102" s="10"/>
      <c r="M102" s="36">
        <f t="shared" si="14"/>
        <v>3000</v>
      </c>
      <c r="N102" s="8"/>
      <c r="O102" s="8"/>
      <c r="P102" s="57"/>
      <c r="Q102" s="8" t="s">
        <v>137</v>
      </c>
      <c r="R102" s="8" t="s">
        <v>138</v>
      </c>
    </row>
    <row r="103" spans="1:18" ht="20.399999999999999" x14ac:dyDescent="0.2">
      <c r="A103" s="6">
        <v>4.1100000000000003</v>
      </c>
      <c r="B103" s="70" t="s">
        <v>383</v>
      </c>
      <c r="C103" s="8" t="s">
        <v>202</v>
      </c>
      <c r="D103" s="8" t="s">
        <v>203</v>
      </c>
      <c r="E103" s="8">
        <v>0</v>
      </c>
      <c r="F103" s="8">
        <v>1</v>
      </c>
      <c r="G103" s="36">
        <f t="shared" si="13"/>
        <v>10000</v>
      </c>
      <c r="H103" s="36">
        <v>0</v>
      </c>
      <c r="I103" s="36">
        <v>5000</v>
      </c>
      <c r="J103" s="36">
        <v>0</v>
      </c>
      <c r="K103" s="36"/>
      <c r="L103" s="36" t="s">
        <v>17</v>
      </c>
      <c r="M103" s="36">
        <f t="shared" si="14"/>
        <v>5000</v>
      </c>
      <c r="N103" s="56"/>
      <c r="O103" s="6">
        <v>5000</v>
      </c>
      <c r="P103" s="57"/>
      <c r="Q103" s="8" t="s">
        <v>139</v>
      </c>
      <c r="R103" s="6" t="s">
        <v>32</v>
      </c>
    </row>
    <row r="104" spans="1:18" ht="20.399999999999999" x14ac:dyDescent="0.2">
      <c r="A104" s="17">
        <v>4.12</v>
      </c>
      <c r="B104" s="70"/>
      <c r="C104" s="8" t="s">
        <v>321</v>
      </c>
      <c r="D104" s="8" t="s">
        <v>203</v>
      </c>
      <c r="E104" s="8">
        <v>0</v>
      </c>
      <c r="F104" s="8">
        <v>1</v>
      </c>
      <c r="G104" s="36">
        <f t="shared" si="13"/>
        <v>1000</v>
      </c>
      <c r="H104" s="36"/>
      <c r="I104" s="36">
        <v>500</v>
      </c>
      <c r="J104" s="36"/>
      <c r="K104" s="36"/>
      <c r="L104" s="36" t="s">
        <v>17</v>
      </c>
      <c r="M104" s="36">
        <f t="shared" si="14"/>
        <v>500</v>
      </c>
      <c r="N104" s="56"/>
      <c r="O104" s="6">
        <v>500</v>
      </c>
      <c r="P104" s="57"/>
      <c r="Q104" s="8" t="s">
        <v>139</v>
      </c>
      <c r="R104" s="6" t="s">
        <v>132</v>
      </c>
    </row>
    <row r="105" spans="1:18" ht="20.399999999999999" x14ac:dyDescent="0.2">
      <c r="A105" s="6">
        <v>4.13</v>
      </c>
      <c r="B105" s="70"/>
      <c r="C105" s="8" t="s">
        <v>322</v>
      </c>
      <c r="D105" s="8" t="s">
        <v>203</v>
      </c>
      <c r="E105" s="8">
        <v>0</v>
      </c>
      <c r="F105" s="8">
        <v>1</v>
      </c>
      <c r="G105" s="36">
        <f t="shared" si="13"/>
        <v>20000</v>
      </c>
      <c r="H105" s="36"/>
      <c r="I105" s="36">
        <v>5000</v>
      </c>
      <c r="J105" s="36">
        <v>5000</v>
      </c>
      <c r="K105" s="36"/>
      <c r="L105" s="36" t="s">
        <v>17</v>
      </c>
      <c r="M105" s="36">
        <f t="shared" si="14"/>
        <v>10000</v>
      </c>
      <c r="N105" s="56"/>
      <c r="O105" s="6">
        <v>10000</v>
      </c>
      <c r="P105" s="57"/>
      <c r="Q105" s="8" t="s">
        <v>139</v>
      </c>
      <c r="R105" s="6" t="s">
        <v>132</v>
      </c>
    </row>
    <row r="106" spans="1:18" ht="20.399999999999999" x14ac:dyDescent="0.2">
      <c r="A106" s="17">
        <v>4.1399999999999997</v>
      </c>
      <c r="B106" s="70"/>
      <c r="C106" s="8" t="s">
        <v>204</v>
      </c>
      <c r="D106" s="8" t="s">
        <v>203</v>
      </c>
      <c r="E106" s="8">
        <v>0</v>
      </c>
      <c r="F106" s="8">
        <v>1</v>
      </c>
      <c r="G106" s="36">
        <f t="shared" si="13"/>
        <v>20000</v>
      </c>
      <c r="H106" s="36"/>
      <c r="I106" s="36">
        <v>5000</v>
      </c>
      <c r="J106" s="36">
        <v>5000</v>
      </c>
      <c r="K106" s="36"/>
      <c r="L106" s="36"/>
      <c r="M106" s="36">
        <f t="shared" si="14"/>
        <v>10000</v>
      </c>
      <c r="N106" s="56"/>
      <c r="O106" s="6">
        <v>10000</v>
      </c>
      <c r="P106" s="57"/>
      <c r="Q106" s="8" t="s">
        <v>139</v>
      </c>
      <c r="R106" s="6" t="s">
        <v>132</v>
      </c>
    </row>
    <row r="107" spans="1:18" ht="20.399999999999999" x14ac:dyDescent="0.2">
      <c r="A107" s="6">
        <v>4.1500000000000004</v>
      </c>
      <c r="B107" s="70"/>
      <c r="C107" s="8" t="s">
        <v>323</v>
      </c>
      <c r="D107" s="8" t="s">
        <v>203</v>
      </c>
      <c r="E107" s="8">
        <v>0</v>
      </c>
      <c r="F107" s="8">
        <v>1</v>
      </c>
      <c r="G107" s="36">
        <f t="shared" si="13"/>
        <v>20000</v>
      </c>
      <c r="H107" s="36"/>
      <c r="I107" s="36">
        <v>5000</v>
      </c>
      <c r="J107" s="36">
        <v>5000</v>
      </c>
      <c r="K107" s="36"/>
      <c r="L107" s="36"/>
      <c r="M107" s="36">
        <f t="shared" si="14"/>
        <v>10000</v>
      </c>
      <c r="N107" s="56"/>
      <c r="O107" s="6">
        <v>10000</v>
      </c>
      <c r="P107" s="57"/>
      <c r="Q107" s="8" t="s">
        <v>139</v>
      </c>
      <c r="R107" s="6" t="s">
        <v>132</v>
      </c>
    </row>
    <row r="108" spans="1:18" ht="20.399999999999999" x14ac:dyDescent="0.2">
      <c r="A108" s="17">
        <v>4.16</v>
      </c>
      <c r="B108" s="70"/>
      <c r="C108" s="8" t="s">
        <v>324</v>
      </c>
      <c r="D108" s="8" t="s">
        <v>203</v>
      </c>
      <c r="E108" s="8">
        <v>0</v>
      </c>
      <c r="F108" s="8">
        <v>1</v>
      </c>
      <c r="G108" s="36">
        <f t="shared" si="13"/>
        <v>20000</v>
      </c>
      <c r="H108" s="36"/>
      <c r="I108" s="36">
        <v>5000</v>
      </c>
      <c r="J108" s="36">
        <v>5000</v>
      </c>
      <c r="K108" s="36"/>
      <c r="L108" s="36"/>
      <c r="M108" s="36">
        <f t="shared" si="14"/>
        <v>10000</v>
      </c>
      <c r="N108" s="56"/>
      <c r="O108" s="6">
        <v>10000</v>
      </c>
      <c r="P108" s="57"/>
      <c r="Q108" s="8" t="s">
        <v>139</v>
      </c>
      <c r="R108" s="6" t="s">
        <v>132</v>
      </c>
    </row>
    <row r="109" spans="1:18" ht="30.6" x14ac:dyDescent="0.2">
      <c r="A109" s="6">
        <v>4.17</v>
      </c>
      <c r="B109" s="69" t="s">
        <v>384</v>
      </c>
      <c r="C109" s="60" t="s">
        <v>325</v>
      </c>
      <c r="D109" s="60" t="s">
        <v>140</v>
      </c>
      <c r="E109" s="60">
        <v>0</v>
      </c>
      <c r="F109" s="60">
        <v>1</v>
      </c>
      <c r="G109" s="36">
        <f t="shared" si="13"/>
        <v>300</v>
      </c>
      <c r="H109" s="61"/>
      <c r="I109" s="61">
        <v>300</v>
      </c>
      <c r="J109" s="61"/>
      <c r="K109" s="61"/>
      <c r="L109" s="61"/>
      <c r="M109" s="36">
        <f t="shared" si="14"/>
        <v>300</v>
      </c>
      <c r="N109" s="62"/>
      <c r="O109" s="60"/>
      <c r="P109" s="57"/>
      <c r="Q109" s="60" t="s">
        <v>141</v>
      </c>
      <c r="R109" s="60" t="s">
        <v>32</v>
      </c>
    </row>
    <row r="110" spans="1:18" ht="30.6" x14ac:dyDescent="0.2">
      <c r="A110" s="17">
        <v>4.1800000000000104</v>
      </c>
      <c r="B110" s="70"/>
      <c r="C110" s="24" t="s">
        <v>326</v>
      </c>
      <c r="D110" s="60" t="s">
        <v>142</v>
      </c>
      <c r="E110" s="60">
        <v>0</v>
      </c>
      <c r="F110" s="60">
        <v>1</v>
      </c>
      <c r="G110" s="36">
        <f t="shared" si="13"/>
        <v>90000</v>
      </c>
      <c r="H110" s="61"/>
      <c r="I110" s="61">
        <v>30000</v>
      </c>
      <c r="J110" s="61">
        <v>30000</v>
      </c>
      <c r="K110" s="61">
        <v>30000</v>
      </c>
      <c r="L110" s="61"/>
      <c r="M110" s="36">
        <f t="shared" si="14"/>
        <v>90000</v>
      </c>
      <c r="N110" s="62"/>
      <c r="O110" s="60"/>
      <c r="P110" s="57"/>
      <c r="Q110" s="60" t="s">
        <v>143</v>
      </c>
      <c r="R110" s="60" t="s">
        <v>32</v>
      </c>
    </row>
    <row r="111" spans="1:18" ht="30.6" x14ac:dyDescent="0.2">
      <c r="A111" s="6">
        <v>4.1900000000000102</v>
      </c>
      <c r="B111" s="70"/>
      <c r="C111" s="60" t="s">
        <v>328</v>
      </c>
      <c r="D111" s="8" t="s">
        <v>201</v>
      </c>
      <c r="E111" s="8">
        <v>0</v>
      </c>
      <c r="F111" s="8">
        <v>1</v>
      </c>
      <c r="G111" s="36">
        <f t="shared" si="13"/>
        <v>0</v>
      </c>
      <c r="H111" s="61"/>
      <c r="I111" s="61"/>
      <c r="J111" s="61"/>
      <c r="K111" s="61"/>
      <c r="L111" s="61"/>
      <c r="M111" s="36">
        <f t="shared" si="14"/>
        <v>0</v>
      </c>
      <c r="N111" s="62"/>
      <c r="O111" s="60"/>
      <c r="P111" s="57"/>
      <c r="Q111" s="60" t="s">
        <v>143</v>
      </c>
      <c r="R111" s="60" t="s">
        <v>32</v>
      </c>
    </row>
    <row r="112" spans="1:18" ht="30.6" x14ac:dyDescent="0.2">
      <c r="A112" s="17">
        <v>4.2000000000000099</v>
      </c>
      <c r="B112" s="92" t="s">
        <v>385</v>
      </c>
      <c r="C112" s="60" t="s">
        <v>327</v>
      </c>
      <c r="D112" s="8" t="s">
        <v>205</v>
      </c>
      <c r="E112" s="8">
        <v>0</v>
      </c>
      <c r="F112" s="8">
        <v>1</v>
      </c>
      <c r="G112" s="36">
        <f t="shared" si="13"/>
        <v>0</v>
      </c>
      <c r="H112" s="63"/>
      <c r="I112" s="63"/>
      <c r="J112" s="63"/>
      <c r="K112" s="63"/>
      <c r="L112" s="63"/>
      <c r="M112" s="36">
        <f t="shared" si="14"/>
        <v>0</v>
      </c>
      <c r="N112" s="62"/>
      <c r="O112" s="60"/>
      <c r="P112" s="57"/>
      <c r="Q112" s="60" t="s">
        <v>14</v>
      </c>
      <c r="R112" s="60" t="s">
        <v>109</v>
      </c>
    </row>
    <row r="113" spans="1:18" ht="40.799999999999997" x14ac:dyDescent="0.2">
      <c r="A113" s="6">
        <v>4.2100000000000097</v>
      </c>
      <c r="B113" s="93"/>
      <c r="C113" s="60" t="s">
        <v>329</v>
      </c>
      <c r="D113" s="60" t="s">
        <v>27</v>
      </c>
      <c r="E113" s="60">
        <v>0</v>
      </c>
      <c r="F113" s="60">
        <v>1</v>
      </c>
      <c r="G113" s="36">
        <f t="shared" si="13"/>
        <v>0</v>
      </c>
      <c r="H113" s="61"/>
      <c r="I113" s="61"/>
      <c r="J113" s="61"/>
      <c r="K113" s="61"/>
      <c r="L113" s="61"/>
      <c r="M113" s="36">
        <f t="shared" si="14"/>
        <v>0</v>
      </c>
      <c r="N113" s="62"/>
      <c r="O113" s="60"/>
      <c r="P113" s="57"/>
      <c r="Q113" s="60" t="s">
        <v>31</v>
      </c>
      <c r="R113" s="60" t="s">
        <v>32</v>
      </c>
    </row>
    <row r="114" spans="1:18" ht="20.399999999999999" x14ac:dyDescent="0.2">
      <c r="A114" s="17">
        <v>4.2200000000000104</v>
      </c>
      <c r="B114" s="93"/>
      <c r="C114" s="60" t="s">
        <v>206</v>
      </c>
      <c r="D114" s="60" t="s">
        <v>144</v>
      </c>
      <c r="E114" s="60">
        <v>0</v>
      </c>
      <c r="F114" s="60">
        <v>1</v>
      </c>
      <c r="G114" s="36">
        <f t="shared" si="13"/>
        <v>2000</v>
      </c>
      <c r="H114" s="63"/>
      <c r="I114" s="63"/>
      <c r="J114" s="63">
        <v>1000</v>
      </c>
      <c r="K114" s="63"/>
      <c r="L114" s="63"/>
      <c r="M114" s="36">
        <f t="shared" si="14"/>
        <v>1000</v>
      </c>
      <c r="N114" s="62"/>
      <c r="O114" s="64">
        <v>1000</v>
      </c>
      <c r="P114" s="57"/>
      <c r="Q114" s="60" t="s">
        <v>31</v>
      </c>
      <c r="R114" s="64" t="s">
        <v>132</v>
      </c>
    </row>
    <row r="115" spans="1:18" ht="30.6" x14ac:dyDescent="0.2">
      <c r="A115" s="6">
        <v>4.2300000000000102</v>
      </c>
      <c r="B115" s="93"/>
      <c r="C115" s="8" t="s">
        <v>330</v>
      </c>
      <c r="D115" s="60" t="s">
        <v>203</v>
      </c>
      <c r="E115" s="60">
        <v>0</v>
      </c>
      <c r="F115" s="60">
        <v>1</v>
      </c>
      <c r="G115" s="36">
        <f t="shared" si="13"/>
        <v>1000</v>
      </c>
      <c r="H115" s="61"/>
      <c r="I115" s="61"/>
      <c r="J115" s="61">
        <v>1000</v>
      </c>
      <c r="K115" s="57"/>
      <c r="L115" s="57"/>
      <c r="M115" s="36">
        <f t="shared" si="14"/>
        <v>1000</v>
      </c>
      <c r="N115" s="62"/>
      <c r="O115" s="60"/>
      <c r="P115" s="57"/>
      <c r="Q115" s="60" t="s">
        <v>145</v>
      </c>
      <c r="R115" s="60" t="s">
        <v>32</v>
      </c>
    </row>
    <row r="116" spans="1:18" ht="30.6" x14ac:dyDescent="0.2">
      <c r="A116" s="17">
        <v>4.24000000000001</v>
      </c>
      <c r="B116" s="93"/>
      <c r="C116" s="24" t="s">
        <v>261</v>
      </c>
      <c r="D116" s="24" t="s">
        <v>262</v>
      </c>
      <c r="E116" s="24">
        <v>0</v>
      </c>
      <c r="F116" s="24">
        <v>1</v>
      </c>
      <c r="G116" s="36">
        <f t="shared" si="13"/>
        <v>0</v>
      </c>
      <c r="H116" s="49"/>
      <c r="I116" s="49"/>
      <c r="J116" s="49"/>
      <c r="K116" s="49"/>
      <c r="L116" s="65"/>
      <c r="M116" s="36">
        <f t="shared" si="14"/>
        <v>0</v>
      </c>
      <c r="N116" s="65"/>
      <c r="O116" s="65"/>
      <c r="P116" s="65"/>
      <c r="Q116" s="24" t="s">
        <v>145</v>
      </c>
      <c r="R116" s="24" t="s">
        <v>32</v>
      </c>
    </row>
    <row r="117" spans="1:18" ht="40.799999999999997" x14ac:dyDescent="0.2">
      <c r="A117" s="6">
        <v>4.2500000000000098</v>
      </c>
      <c r="B117" s="94"/>
      <c r="C117" s="60" t="s">
        <v>331</v>
      </c>
      <c r="D117" s="60" t="s">
        <v>207</v>
      </c>
      <c r="E117" s="60">
        <v>0</v>
      </c>
      <c r="F117" s="60">
        <v>1</v>
      </c>
      <c r="G117" s="36">
        <f t="shared" si="13"/>
        <v>30450</v>
      </c>
      <c r="H117" s="61">
        <v>10000</v>
      </c>
      <c r="I117" s="61">
        <v>10000</v>
      </c>
      <c r="J117" s="61">
        <v>10000</v>
      </c>
      <c r="K117" s="61">
        <v>450</v>
      </c>
      <c r="L117" s="61"/>
      <c r="M117" s="36">
        <f t="shared" si="14"/>
        <v>30450</v>
      </c>
      <c r="N117" s="62"/>
      <c r="O117" s="60"/>
      <c r="P117" s="57"/>
      <c r="Q117" s="60" t="s">
        <v>31</v>
      </c>
      <c r="R117" s="60" t="s">
        <v>109</v>
      </c>
    </row>
    <row r="118" spans="1:18" ht="51" x14ac:dyDescent="0.2">
      <c r="A118" s="17">
        <v>4.2600000000000096</v>
      </c>
      <c r="B118" s="69" t="s">
        <v>386</v>
      </c>
      <c r="C118" s="60" t="s">
        <v>332</v>
      </c>
      <c r="D118" s="60" t="s">
        <v>208</v>
      </c>
      <c r="E118" s="60">
        <v>0</v>
      </c>
      <c r="F118" s="60">
        <v>1</v>
      </c>
      <c r="G118" s="36">
        <f t="shared" si="13"/>
        <v>100000</v>
      </c>
      <c r="H118" s="61">
        <v>20000</v>
      </c>
      <c r="I118" s="61">
        <v>20000</v>
      </c>
      <c r="J118" s="61">
        <v>40000</v>
      </c>
      <c r="K118" s="61">
        <v>20000</v>
      </c>
      <c r="L118" s="61"/>
      <c r="M118" s="36">
        <f t="shared" si="14"/>
        <v>100000</v>
      </c>
      <c r="N118" s="62"/>
      <c r="O118" s="60"/>
      <c r="P118" s="57"/>
      <c r="Q118" s="60" t="s">
        <v>31</v>
      </c>
      <c r="R118" s="60" t="s">
        <v>30</v>
      </c>
    </row>
    <row r="119" spans="1:18" ht="30.6" x14ac:dyDescent="0.2">
      <c r="A119" s="6">
        <v>4.2700000000000102</v>
      </c>
      <c r="B119" s="70"/>
      <c r="C119" s="60" t="s">
        <v>334</v>
      </c>
      <c r="D119" s="60" t="s">
        <v>208</v>
      </c>
      <c r="E119" s="60">
        <v>0</v>
      </c>
      <c r="F119" s="60">
        <v>1</v>
      </c>
      <c r="G119" s="36">
        <f t="shared" si="13"/>
        <v>80000</v>
      </c>
      <c r="H119" s="61">
        <v>20000</v>
      </c>
      <c r="I119" s="61">
        <v>20000</v>
      </c>
      <c r="J119" s="61">
        <v>20000</v>
      </c>
      <c r="K119" s="61">
        <v>20000</v>
      </c>
      <c r="L119" s="61"/>
      <c r="M119" s="36">
        <f t="shared" si="14"/>
        <v>80000</v>
      </c>
      <c r="N119" s="62"/>
      <c r="O119" s="60"/>
      <c r="P119" s="57"/>
      <c r="Q119" s="60" t="s">
        <v>31</v>
      </c>
      <c r="R119" s="60" t="s">
        <v>30</v>
      </c>
    </row>
    <row r="120" spans="1:18" ht="40.799999999999997" x14ac:dyDescent="0.2">
      <c r="A120" s="17">
        <v>4.28000000000001</v>
      </c>
      <c r="B120" s="70"/>
      <c r="C120" s="60" t="s">
        <v>333</v>
      </c>
      <c r="D120" s="60" t="s">
        <v>207</v>
      </c>
      <c r="E120" s="60">
        <v>0</v>
      </c>
      <c r="F120" s="60">
        <v>1</v>
      </c>
      <c r="G120" s="36">
        <f t="shared" si="13"/>
        <v>78000</v>
      </c>
      <c r="H120" s="61">
        <v>18000</v>
      </c>
      <c r="I120" s="61">
        <v>20000</v>
      </c>
      <c r="J120" s="61">
        <v>20000</v>
      </c>
      <c r="K120" s="61">
        <v>20000</v>
      </c>
      <c r="L120" s="61"/>
      <c r="M120" s="36">
        <f t="shared" si="14"/>
        <v>78000</v>
      </c>
      <c r="N120" s="62"/>
      <c r="O120" s="60"/>
      <c r="P120" s="57"/>
      <c r="Q120" s="60" t="s">
        <v>31</v>
      </c>
      <c r="R120" s="60" t="s">
        <v>30</v>
      </c>
    </row>
    <row r="121" spans="1:18" ht="20.399999999999999" x14ac:dyDescent="0.2">
      <c r="A121" s="6">
        <v>4.2900000000000098</v>
      </c>
      <c r="B121" s="71"/>
      <c r="C121" s="60" t="s">
        <v>335</v>
      </c>
      <c r="D121" s="60" t="s">
        <v>207</v>
      </c>
      <c r="E121" s="60">
        <v>0</v>
      </c>
      <c r="F121" s="60">
        <v>1</v>
      </c>
      <c r="G121" s="36">
        <f t="shared" si="13"/>
        <v>0</v>
      </c>
      <c r="H121" s="61"/>
      <c r="I121" s="61"/>
      <c r="J121" s="61"/>
      <c r="K121" s="61"/>
      <c r="L121" s="61"/>
      <c r="M121" s="36">
        <f t="shared" si="14"/>
        <v>0</v>
      </c>
      <c r="N121" s="62"/>
      <c r="O121" s="60"/>
      <c r="P121" s="57"/>
      <c r="Q121" s="60" t="s">
        <v>31</v>
      </c>
      <c r="R121" s="60" t="s">
        <v>30</v>
      </c>
    </row>
    <row r="122" spans="1:18" ht="20.399999999999999" x14ac:dyDescent="0.2">
      <c r="A122" s="17">
        <v>4.3000000000000096</v>
      </c>
      <c r="B122" s="69" t="s">
        <v>387</v>
      </c>
      <c r="C122" s="8" t="s">
        <v>336</v>
      </c>
      <c r="D122" s="8" t="s">
        <v>209</v>
      </c>
      <c r="E122" s="8">
        <v>1</v>
      </c>
      <c r="F122" s="8">
        <v>1</v>
      </c>
      <c r="G122" s="36">
        <f t="shared" si="13"/>
        <v>80</v>
      </c>
      <c r="H122" s="36">
        <v>20</v>
      </c>
      <c r="I122" s="36">
        <v>20</v>
      </c>
      <c r="J122" s="36">
        <v>20</v>
      </c>
      <c r="K122" s="36">
        <v>20</v>
      </c>
      <c r="L122" s="36"/>
      <c r="M122" s="36">
        <f t="shared" si="14"/>
        <v>80</v>
      </c>
      <c r="N122" s="56"/>
      <c r="O122" s="6"/>
      <c r="P122" s="57"/>
      <c r="Q122" s="8" t="s">
        <v>146</v>
      </c>
      <c r="R122" s="6" t="s">
        <v>30</v>
      </c>
    </row>
    <row r="123" spans="1:18" ht="30.6" x14ac:dyDescent="0.2">
      <c r="A123" s="6">
        <v>4.3100000000000103</v>
      </c>
      <c r="B123" s="70"/>
      <c r="C123" s="8" t="s">
        <v>338</v>
      </c>
      <c r="D123" s="8" t="s">
        <v>210</v>
      </c>
      <c r="E123" s="60">
        <v>0</v>
      </c>
      <c r="F123" s="60">
        <v>1</v>
      </c>
      <c r="G123" s="36">
        <f t="shared" si="13"/>
        <v>1000</v>
      </c>
      <c r="H123" s="36"/>
      <c r="I123" s="36">
        <v>1000</v>
      </c>
      <c r="J123" s="36"/>
      <c r="K123" s="36"/>
      <c r="L123" s="36"/>
      <c r="M123" s="36">
        <f t="shared" si="14"/>
        <v>1000</v>
      </c>
      <c r="N123" s="56"/>
      <c r="O123" s="6"/>
      <c r="P123" s="57"/>
      <c r="Q123" s="8" t="s">
        <v>146</v>
      </c>
      <c r="R123" s="6" t="s">
        <v>30</v>
      </c>
    </row>
    <row r="124" spans="1:18" ht="30.6" x14ac:dyDescent="0.2">
      <c r="A124" s="17">
        <v>4.3200000000000101</v>
      </c>
      <c r="B124" s="70"/>
      <c r="C124" s="8" t="s">
        <v>337</v>
      </c>
      <c r="D124" s="8" t="s">
        <v>147</v>
      </c>
      <c r="E124" s="60">
        <v>0</v>
      </c>
      <c r="F124" s="60">
        <v>1</v>
      </c>
      <c r="G124" s="36">
        <f t="shared" si="13"/>
        <v>5</v>
      </c>
      <c r="H124" s="36"/>
      <c r="I124" s="36">
        <v>5</v>
      </c>
      <c r="J124" s="36"/>
      <c r="K124" s="36"/>
      <c r="L124" s="36"/>
      <c r="M124" s="36">
        <f t="shared" si="14"/>
        <v>5</v>
      </c>
      <c r="N124" s="56"/>
      <c r="O124" s="6"/>
      <c r="P124" s="57"/>
      <c r="Q124" s="8" t="s">
        <v>146</v>
      </c>
      <c r="R124" s="6" t="s">
        <v>30</v>
      </c>
    </row>
    <row r="125" spans="1:18" ht="20.399999999999999" x14ac:dyDescent="0.2">
      <c r="A125" s="17">
        <v>4.3300000000000196</v>
      </c>
      <c r="B125" s="70"/>
      <c r="C125" s="8" t="s">
        <v>339</v>
      </c>
      <c r="D125" s="8" t="s">
        <v>148</v>
      </c>
      <c r="E125" s="60">
        <v>0</v>
      </c>
      <c r="F125" s="60">
        <v>1</v>
      </c>
      <c r="G125" s="36">
        <f t="shared" si="13"/>
        <v>0</v>
      </c>
      <c r="H125" s="36"/>
      <c r="I125" s="36"/>
      <c r="J125" s="36"/>
      <c r="K125" s="36"/>
      <c r="L125" s="36"/>
      <c r="M125" s="36">
        <f t="shared" si="14"/>
        <v>0</v>
      </c>
      <c r="N125" s="56"/>
      <c r="O125" s="6"/>
      <c r="P125" s="57"/>
      <c r="Q125" s="8" t="s">
        <v>146</v>
      </c>
      <c r="R125" s="6" t="s">
        <v>30</v>
      </c>
    </row>
    <row r="126" spans="1:18" ht="20.399999999999999" x14ac:dyDescent="0.2">
      <c r="A126" s="6">
        <v>4.3400000000000203</v>
      </c>
      <c r="B126" s="70"/>
      <c r="C126" s="8" t="s">
        <v>340</v>
      </c>
      <c r="D126" s="8" t="s">
        <v>211</v>
      </c>
      <c r="E126" s="8">
        <v>0</v>
      </c>
      <c r="F126" s="8">
        <v>1</v>
      </c>
      <c r="G126" s="36">
        <f t="shared" si="13"/>
        <v>0</v>
      </c>
      <c r="H126" s="36"/>
      <c r="I126" s="36"/>
      <c r="J126" s="36"/>
      <c r="K126" s="36"/>
      <c r="L126" s="36"/>
      <c r="M126" s="36">
        <f t="shared" si="14"/>
        <v>0</v>
      </c>
      <c r="N126" s="56"/>
      <c r="O126" s="6"/>
      <c r="P126" s="57"/>
      <c r="Q126" s="8" t="s">
        <v>149</v>
      </c>
      <c r="R126" s="6" t="s">
        <v>32</v>
      </c>
    </row>
    <row r="127" spans="1:18" ht="40.799999999999997" x14ac:dyDescent="0.2">
      <c r="A127" s="17">
        <v>4.3500000000000201</v>
      </c>
      <c r="B127" s="69" t="s">
        <v>388</v>
      </c>
      <c r="C127" s="8" t="s">
        <v>341</v>
      </c>
      <c r="D127" s="8" t="s">
        <v>154</v>
      </c>
      <c r="E127" s="8">
        <v>0</v>
      </c>
      <c r="F127" s="8">
        <v>5</v>
      </c>
      <c r="G127" s="36">
        <f t="shared" si="13"/>
        <v>0</v>
      </c>
      <c r="H127" s="10"/>
      <c r="I127" s="10"/>
      <c r="J127" s="10"/>
      <c r="K127" s="10"/>
      <c r="L127" s="10"/>
      <c r="M127" s="36">
        <f t="shared" si="14"/>
        <v>0</v>
      </c>
      <c r="N127" s="56"/>
      <c r="O127" s="6"/>
      <c r="P127" s="57"/>
      <c r="Q127" s="8" t="s">
        <v>155</v>
      </c>
      <c r="R127" s="6" t="s">
        <v>30</v>
      </c>
    </row>
    <row r="128" spans="1:18" ht="51" x14ac:dyDescent="0.2">
      <c r="A128" s="6">
        <v>4.3600000000000199</v>
      </c>
      <c r="B128" s="70"/>
      <c r="C128" s="8" t="s">
        <v>342</v>
      </c>
      <c r="D128" s="8" t="s">
        <v>158</v>
      </c>
      <c r="E128" s="8">
        <v>0</v>
      </c>
      <c r="F128" s="8">
        <v>1</v>
      </c>
      <c r="G128" s="36">
        <f t="shared" si="13"/>
        <v>200</v>
      </c>
      <c r="H128" s="36"/>
      <c r="I128" s="36"/>
      <c r="J128" s="36"/>
      <c r="K128" s="36"/>
      <c r="L128" s="36"/>
      <c r="M128" s="36">
        <f t="shared" si="14"/>
        <v>0</v>
      </c>
      <c r="N128" s="56"/>
      <c r="O128" s="6"/>
      <c r="P128" s="57">
        <v>200</v>
      </c>
      <c r="Q128" s="8" t="s">
        <v>151</v>
      </c>
      <c r="R128" s="6" t="s">
        <v>32</v>
      </c>
    </row>
    <row r="129" spans="1:18" ht="20.399999999999999" x14ac:dyDescent="0.2">
      <c r="A129" s="17">
        <v>4.3700000000000196</v>
      </c>
      <c r="B129" s="70"/>
      <c r="C129" s="8" t="s">
        <v>343</v>
      </c>
      <c r="D129" s="8" t="s">
        <v>152</v>
      </c>
      <c r="E129" s="8">
        <v>0</v>
      </c>
      <c r="F129" s="8">
        <v>1</v>
      </c>
      <c r="G129" s="36">
        <f t="shared" si="13"/>
        <v>50</v>
      </c>
      <c r="H129" s="10"/>
      <c r="I129" s="10"/>
      <c r="J129" s="10"/>
      <c r="K129" s="10"/>
      <c r="L129" s="10"/>
      <c r="M129" s="36">
        <f t="shared" si="14"/>
        <v>0</v>
      </c>
      <c r="N129" s="56"/>
      <c r="O129" s="6"/>
      <c r="P129" s="57">
        <v>50</v>
      </c>
      <c r="Q129" s="8" t="s">
        <v>150</v>
      </c>
      <c r="R129" s="6" t="s">
        <v>153</v>
      </c>
    </row>
    <row r="130" spans="1:18" ht="40.799999999999997" x14ac:dyDescent="0.2">
      <c r="A130" s="6">
        <v>4.3800000000000203</v>
      </c>
      <c r="B130" s="71"/>
      <c r="C130" s="8" t="s">
        <v>341</v>
      </c>
      <c r="D130" s="8" t="s">
        <v>154</v>
      </c>
      <c r="E130" s="8">
        <v>0</v>
      </c>
      <c r="F130" s="8">
        <v>5</v>
      </c>
      <c r="G130" s="36">
        <f t="shared" si="13"/>
        <v>0</v>
      </c>
      <c r="H130" s="10"/>
      <c r="I130" s="10"/>
      <c r="J130" s="10"/>
      <c r="K130" s="10"/>
      <c r="L130" s="10"/>
      <c r="M130" s="36">
        <f t="shared" si="14"/>
        <v>0</v>
      </c>
      <c r="N130" s="56"/>
      <c r="O130" s="6"/>
      <c r="P130" s="57"/>
      <c r="Q130" s="8" t="s">
        <v>155</v>
      </c>
      <c r="R130" s="6" t="s">
        <v>30</v>
      </c>
    </row>
    <row r="131" spans="1:18" ht="15" customHeight="1" x14ac:dyDescent="0.2">
      <c r="A131" s="6"/>
      <c r="B131" s="81" t="s">
        <v>26</v>
      </c>
      <c r="C131" s="81"/>
      <c r="D131" s="81"/>
      <c r="E131" s="81"/>
      <c r="F131" s="82"/>
      <c r="G131" s="10">
        <f t="shared" ref="G131:P131" si="15">SUM(G93:G130)</f>
        <v>510085</v>
      </c>
      <c r="H131" s="10">
        <f t="shared" si="15"/>
        <v>68020</v>
      </c>
      <c r="I131" s="10">
        <f t="shared" si="15"/>
        <v>132825</v>
      </c>
      <c r="J131" s="10">
        <f t="shared" si="15"/>
        <v>166020</v>
      </c>
      <c r="K131" s="10">
        <f t="shared" si="15"/>
        <v>96470</v>
      </c>
      <c r="L131" s="10">
        <f t="shared" si="15"/>
        <v>0</v>
      </c>
      <c r="M131" s="10">
        <f t="shared" si="15"/>
        <v>463335</v>
      </c>
      <c r="N131" s="10">
        <f t="shared" si="15"/>
        <v>0</v>
      </c>
      <c r="O131" s="10">
        <f t="shared" si="15"/>
        <v>46500</v>
      </c>
      <c r="P131" s="10">
        <f t="shared" si="15"/>
        <v>250</v>
      </c>
      <c r="Q131" s="8"/>
      <c r="R131" s="6"/>
    </row>
    <row r="132" spans="1:18" s="35" customFormat="1" ht="21.75" customHeight="1" x14ac:dyDescent="0.2">
      <c r="A132" s="4"/>
      <c r="B132" s="83" t="s">
        <v>344</v>
      </c>
      <c r="C132" s="84"/>
      <c r="D132" s="84"/>
      <c r="E132" s="84"/>
      <c r="F132" s="85"/>
      <c r="G132" s="66">
        <f>G48+G68+G91+G131</f>
        <v>1749928.12</v>
      </c>
      <c r="H132" s="66">
        <f t="shared" ref="H132:P132" si="16">H48+H68+H91+H131</f>
        <v>192833.68</v>
      </c>
      <c r="I132" s="66">
        <f t="shared" si="16"/>
        <v>294379.48</v>
      </c>
      <c r="J132" s="66">
        <f t="shared" si="16"/>
        <v>242194.47999999998</v>
      </c>
      <c r="K132" s="66">
        <f t="shared" si="16"/>
        <v>152978.47999999998</v>
      </c>
      <c r="L132" s="66">
        <f t="shared" si="16"/>
        <v>32</v>
      </c>
      <c r="M132" s="66">
        <f t="shared" si="16"/>
        <v>782418.12</v>
      </c>
      <c r="N132" s="66">
        <f t="shared" si="16"/>
        <v>56021.4</v>
      </c>
      <c r="O132" s="66">
        <f t="shared" si="16"/>
        <v>306664.8</v>
      </c>
      <c r="P132" s="66">
        <f t="shared" si="16"/>
        <v>504823.8</v>
      </c>
      <c r="Q132" s="67"/>
      <c r="R132" s="67"/>
    </row>
    <row r="133" spans="1:18" x14ac:dyDescent="0.2">
      <c r="G133" s="23"/>
    </row>
    <row r="134" spans="1:18" x14ac:dyDescent="0.2">
      <c r="G134" s="68"/>
    </row>
  </sheetData>
  <mergeCells count="50">
    <mergeCell ref="J1:R1"/>
    <mergeCell ref="B2:R2"/>
    <mergeCell ref="H4:O4"/>
    <mergeCell ref="Q4:Q5"/>
    <mergeCell ref="B39:B42"/>
    <mergeCell ref="R4:R5"/>
    <mergeCell ref="H5:L5"/>
    <mergeCell ref="H7:L7"/>
    <mergeCell ref="B8:R8"/>
    <mergeCell ref="B9:R9"/>
    <mergeCell ref="B10:B12"/>
    <mergeCell ref="B35:B38"/>
    <mergeCell ref="B13:B14"/>
    <mergeCell ref="G4:G6"/>
    <mergeCell ref="B109:B111"/>
    <mergeCell ref="B68:F68"/>
    <mergeCell ref="B91:F91"/>
    <mergeCell ref="B81:B82"/>
    <mergeCell ref="B83:B84"/>
    <mergeCell ref="B85:B90"/>
    <mergeCell ref="B93:B94"/>
    <mergeCell ref="B95:B98"/>
    <mergeCell ref="B69:R69"/>
    <mergeCell ref="A4:A6"/>
    <mergeCell ref="B131:F131"/>
    <mergeCell ref="B132:F132"/>
    <mergeCell ref="B4:B6"/>
    <mergeCell ref="C4:C6"/>
    <mergeCell ref="D4:D6"/>
    <mergeCell ref="E4:E6"/>
    <mergeCell ref="F4:F6"/>
    <mergeCell ref="B112:B117"/>
    <mergeCell ref="B118:B121"/>
    <mergeCell ref="B122:B126"/>
    <mergeCell ref="B127:B130"/>
    <mergeCell ref="B75:B77"/>
    <mergeCell ref="B92:R92"/>
    <mergeCell ref="B49:R49"/>
    <mergeCell ref="B50:B51"/>
    <mergeCell ref="B99:B102"/>
    <mergeCell ref="B103:B108"/>
    <mergeCell ref="B46:B47"/>
    <mergeCell ref="B15:B28"/>
    <mergeCell ref="B78:B80"/>
    <mergeCell ref="B32:B34"/>
    <mergeCell ref="B43:B44"/>
    <mergeCell ref="B70:B73"/>
    <mergeCell ref="B52:B56"/>
    <mergeCell ref="B57:B59"/>
    <mergeCell ref="B65:B67"/>
  </mergeCells>
  <pageMargins left="0.5" right="0" top="0.75" bottom="0.75" header="0.3" footer="0.3"/>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Tuluvluguu 3</vt:lpstr>
      <vt:lpstr>'Tuluvluguu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mofa_btg</dc:creator>
  <cp:lastModifiedBy>Office</cp:lastModifiedBy>
  <cp:lastPrinted>2022-05-20T01:02:59Z</cp:lastPrinted>
  <dcterms:created xsi:type="dcterms:W3CDTF">2022-05-16T12:34:42Z</dcterms:created>
  <dcterms:modified xsi:type="dcterms:W3CDTF">2022-05-20T05:01:00Z</dcterms:modified>
</cp:coreProperties>
</file>