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dulamsuren\Desktop\"/>
    </mc:Choice>
  </mc:AlternateContent>
  <xr:revisionPtr revIDLastSave="0" documentId="8_{DBF81EF5-8E6C-4A87-B559-3456CFAA7BD0}" xr6:coauthVersionLast="47" xr6:coauthVersionMax="47" xr10:uidLastSave="{00000000-0000-0000-0000-000000000000}"/>
  <bookViews>
    <workbookView xWindow="-120" yWindow="-120" windowWidth="29040" windowHeight="15840" xr2:uid="{00000000-000D-0000-FFFF-FFFF00000000}"/>
  </bookViews>
  <sheets>
    <sheet name="All" sheetId="1" r:id="rId1"/>
    <sheet name="Sheet2" sheetId="3" r:id="rId2"/>
  </sheets>
  <definedNames>
    <definedName name="_xlnm.Print_Titles" localSheetId="0">All!$2:$3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3" l="1"/>
  <c r="D14" i="3" l="1"/>
  <c r="D18" i="3"/>
  <c r="D9" i="3"/>
  <c r="D19" i="3" l="1"/>
  <c r="T283" i="1"/>
  <c r="T353" i="1" l="1"/>
  <c r="T346" i="1"/>
  <c r="T343" i="1"/>
  <c r="T340" i="1"/>
  <c r="T336" i="1"/>
  <c r="T330" i="1"/>
  <c r="T321" i="1"/>
  <c r="T314" i="1"/>
  <c r="T307" i="1"/>
  <c r="T304" i="1"/>
  <c r="T291" i="1"/>
  <c r="T277" i="1"/>
  <c r="T266" i="1"/>
  <c r="T260" i="1"/>
  <c r="T230" i="1"/>
  <c r="T226" i="1"/>
  <c r="T220" i="1"/>
  <c r="T201" i="1"/>
  <c r="T196" i="1"/>
  <c r="T192" i="1"/>
  <c r="T186" i="1"/>
  <c r="T177" i="1"/>
  <c r="T173" i="1"/>
  <c r="T163" i="1"/>
  <c r="T156" i="1"/>
  <c r="T134" i="1"/>
  <c r="T125" i="1"/>
  <c r="T112" i="1"/>
  <c r="T103" i="1"/>
  <c r="T75" i="1"/>
  <c r="T67" i="1"/>
  <c r="T63" i="1"/>
  <c r="T58" i="1"/>
  <c r="T54" i="1"/>
  <c r="T43" i="1"/>
  <c r="T37" i="1"/>
  <c r="T25" i="1"/>
  <c r="T324" i="1"/>
  <c r="T299" i="1"/>
  <c r="T244" i="1"/>
  <c r="T42" i="1" l="1"/>
  <c r="T290" i="1"/>
  <c r="T342" i="1"/>
  <c r="T313" i="1"/>
  <c r="T243" i="1"/>
  <c r="T200" i="1"/>
  <c r="T162" i="1"/>
  <c r="T124" i="1"/>
  <c r="T17" i="1"/>
  <c r="T12" i="1"/>
  <c r="T92" i="1"/>
  <c r="T86" i="1"/>
  <c r="T5" i="1" l="1"/>
  <c r="T85" i="1"/>
  <c r="T357" i="1" l="1"/>
</calcChain>
</file>

<file path=xl/sharedStrings.xml><?xml version="1.0" encoding="utf-8"?>
<sst xmlns="http://schemas.openxmlformats.org/spreadsheetml/2006/main" count="5922" uniqueCount="1631">
  <si>
    <t>№</t>
  </si>
  <si>
    <t>ЗОРИЛГО, ЗОРИЛТ, ҮЙЛ АЖИЛЛАГАА</t>
  </si>
  <si>
    <t>Арга хэмжээ</t>
  </si>
  <si>
    <t>Шалгуур үзүүлэлт</t>
  </si>
  <si>
    <t>Хэмжих нэгж</t>
  </si>
  <si>
    <t>Суурь түвшин</t>
  </si>
  <si>
    <t>Мэдээллийн үзүүлэлтүүд</t>
  </si>
  <si>
    <t>Санхүүжилт</t>
  </si>
  <si>
    <t>Үндсэн хариуцагч</t>
  </si>
  <si>
    <t>Хамтран хариуцагч</t>
  </si>
  <si>
    <t>2024</t>
  </si>
  <si>
    <t>2025</t>
  </si>
  <si>
    <t>2026</t>
  </si>
  <si>
    <t>Мэдээллийн эх сурвалж</t>
  </si>
  <si>
    <t>Мэдээлэл цуглуулах арга зүй</t>
  </si>
  <si>
    <t>Мэдээлэл цуглуулах давтамж</t>
  </si>
  <si>
    <t xml:space="preserve">Санхүүгийн эх үүсвэр </t>
  </si>
  <si>
    <t>1</t>
  </si>
  <si>
    <t>2</t>
  </si>
  <si>
    <t>3</t>
  </si>
  <si>
    <t>4</t>
  </si>
  <si>
    <t>6</t>
  </si>
  <si>
    <t>7</t>
  </si>
  <si>
    <t>8</t>
  </si>
  <si>
    <t>9</t>
  </si>
  <si>
    <t>11</t>
  </si>
  <si>
    <t>12</t>
  </si>
  <si>
    <t>13</t>
  </si>
  <si>
    <t>14</t>
  </si>
  <si>
    <t>15</t>
  </si>
  <si>
    <t>16</t>
  </si>
  <si>
    <t>17</t>
  </si>
  <si>
    <t>18</t>
  </si>
  <si>
    <t>19</t>
  </si>
  <si>
    <t>20</t>
  </si>
  <si>
    <t>21</t>
  </si>
  <si>
    <t>22</t>
  </si>
  <si>
    <t>23</t>
  </si>
  <si>
    <t>24</t>
  </si>
  <si>
    <t>25</t>
  </si>
  <si>
    <t>-</t>
  </si>
  <si>
    <t>Оноо</t>
  </si>
  <si>
    <t>Авлигатай тэмцэх газар</t>
  </si>
  <si>
    <t>Үнэлгээний тайлан</t>
  </si>
  <si>
    <t xml:space="preserve">Хөтөлбөр хэрэгжих хугацаанд 2 удаа </t>
  </si>
  <si>
    <t>Улсын төсөв, бусад эх үүсвэр</t>
  </si>
  <si>
    <t>Зорилт 1.1.Сонгуулийн  үеэр  санал худалдан авахад чиглэсэн бүх хэлбэрийг хориглож хариуцлага хүлээлгэх эрх зүйн орчныг боловсронгуй болгоно.</t>
  </si>
  <si>
    <t>Жил бүр</t>
  </si>
  <si>
    <t>1.1.1.</t>
  </si>
  <si>
    <t>1.1.1.Эрүүгийн хууль, Эрүүгийн хэрэг хянан шийдвэрлэх тухай хууль, Зөрчлийн тухай хууль, Зөрчил шалган шийдвэрлэх тухай хуульд сонгуулийн үеэр санал худалдан авахтай холбоотой гэмт хэрэг, зөрчлийг шалган шийдвэрлэх харьяалал, журмыг боловсронгуй болгоно.</t>
  </si>
  <si>
    <t>Тоо</t>
  </si>
  <si>
    <t>Улсын Их Хурлын Тамгын газар,
Хууль зүй, дотоод хэргийн яам</t>
  </si>
  <si>
    <t>Эрх зүйн мэдээллийн сан</t>
  </si>
  <si>
    <t xml:space="preserve">Хөтөлбөр хэрэгжих хугацаанд 1 удаа </t>
  </si>
  <si>
    <t>Хууль зүй, дотоод хэргийн яам</t>
  </si>
  <si>
    <t>Улсын ерөнхий прокурорын газар, Тагнуулын ерөнхий газар,
Сонгуулийн ерөнхий хороо, Монголын хуульчдын холбоо</t>
  </si>
  <si>
    <t>1.1.2.</t>
  </si>
  <si>
    <t xml:space="preserve">5.1, 5.4, 5.5 </t>
  </si>
  <si>
    <t>1.1.2.Сонгуулийн зардлын тайлангаа гаргаж өгөөгүй нам, эвсэл, нэр дэвшигчид оногдуулах хариуцлагын тогтолцоог боловсронгуй болгож, хэрэгжилтийг сайжруулна.</t>
  </si>
  <si>
    <t xml:space="preserve">Хууль зүй, дотоод хэргийн яам </t>
  </si>
  <si>
    <t xml:space="preserve">Үндэсний аудитын газар,
Сонгуулийн ерөнхий хороо 
</t>
  </si>
  <si>
    <t>Хувь</t>
  </si>
  <si>
    <t>Тухай бүр</t>
  </si>
  <si>
    <t xml:space="preserve">Сонгуулийн ерөнхий хороо </t>
  </si>
  <si>
    <t>1.1.3.</t>
  </si>
  <si>
    <t>1.1.3.Сонгуулийн зардлын тайлангаа гаргаж өгөөгүй нам, эвсэл, нэр дэвшигчид оногдуулсан хяналт, хариуцлагын талаар олон нийтэд нээлттэй мэдээлнэ.</t>
  </si>
  <si>
    <t>Мэдээллийн сан</t>
  </si>
  <si>
    <t>1.2.</t>
  </si>
  <si>
    <t>5.1, 5.6</t>
  </si>
  <si>
    <t xml:space="preserve">Зорилт 1.2.Сонгуулийн бус үеэр санал худалдан авахад чиглэсэн бүх хэлбэрийг хориглоно. </t>
  </si>
  <si>
    <t>1.2.1.</t>
  </si>
  <si>
    <t xml:space="preserve">1.2.1.Улсын Их Хурлын гишүүн, бүх шатны иргэдийн Төлөөлөгчийн Хурлын төлөөлөгч бүрэн эрхийнхээ хугацаанд иргэдэд мөнгө, эдийн болон эдийн бус хөрөнгө, тэдгээрийг өмчлөх эрхийг шилжүүлэх, төлбөргүй, эсхүл хөнгөлөлттэй үйлчилгээ үзүүлэх, эсхүл эдгээрийг амлах, санал болгох зэрэг бүх төрлийн санал худалдан авах үйлдэл гаргахыг хориглох эрх зүйн зохицуулалтыг боловсронгуй болгож, хяналт, хариуцлагын  тогтолцоо бүрдүүлнэ. </t>
  </si>
  <si>
    <t>Тайлан</t>
  </si>
  <si>
    <t>1.2.2.</t>
  </si>
  <si>
    <t>5.4.2,  5.6.1</t>
  </si>
  <si>
    <t>1.2.2.Улс төрийн албан тушаалтан иргэдийн саналыг авах зорилгоор сонгуулийн бус үед төрийн ажил, үйлчилгээг өөрийн нэрээр хэрэгжүүлэх, төрийн байгууллага, албан тушаалтныг өөрийн ашиг сонирхлын үүднээс үйл ажиллагаандаа оролцуулах, мөнгө, эд зүйл тараахыг хориглоно.</t>
  </si>
  <si>
    <t>1.2.3.</t>
  </si>
  <si>
    <t xml:space="preserve"> 5.1.4, 5.1.5
</t>
  </si>
  <si>
    <t xml:space="preserve">1.2.3.Сонгогчийн саналыг худалдан авахыг завдсан, худалдан авсан, сонгуулийн зардлын тайлангаа үнэн зөв гаргаагүй хүн, хуулийн этгээдэд эрүүгийн хариуцлага хүлээлгэх эрх зүйн зохицуулалтыг бий болгож, хяналт, хариуцлагын  тогтолцоо бүрдүүлнэ. </t>
  </si>
  <si>
    <t>1.3.</t>
  </si>
  <si>
    <t>5.1, 5.4, 5.6, 4.3</t>
  </si>
  <si>
    <t>Зорилт 1.3.Улс төрийн намын санхүүжилт, үйл ажиллагааны эрх зүйн зохицуулалтыг шинэчлэх замаар улс төрийн намын хариуцлага, ёс зүй, ил тод байдлыг сайжруулна.</t>
  </si>
  <si>
    <t>1.3.1.</t>
  </si>
  <si>
    <t>5.1.4, 5.1.5</t>
  </si>
  <si>
    <t>Үндэсний аудитын газар</t>
  </si>
  <si>
    <t>Хууль зүй, дотоод хэргийн яам, Үндэсний аудитын газар</t>
  </si>
  <si>
    <t>1.3.2.</t>
  </si>
  <si>
    <t xml:space="preserve">5.1.4. </t>
  </si>
  <si>
    <t>1.3.2.Улс төрийн намын санхүүжилтийг бүрэн ил тод болгож, хандив өгсөн бүх этгээд, тэдгээрийн хандивын хэмжээ, түүнчлэн намын тайлагнасан зардлыг тусгасан жилийн санхүүгийн нэгдсэн дэлгэрэнгүй тайланг гаргуулдаг болно.</t>
  </si>
  <si>
    <t>Сонгуулийн ерөнхий хороо</t>
  </si>
  <si>
    <t>1.3.3.</t>
  </si>
  <si>
    <t>5.1.4.</t>
  </si>
  <si>
    <t>Үндэсний аудитын газар, Сонгуулийн ерөнхий хороо</t>
  </si>
  <si>
    <t>1.3.4.</t>
  </si>
  <si>
    <t>1.3.4.Санхүүгийн тайлангаа санхүүгийн тайлагналын олон улсын стандартын дагуу  бэлтгээгүй, эх үүсвэр нь тодорхойгүй санхүүжилт хүлээн авсан, балансын гадуур бүртгэсэн тохиолдолд хуулийн хариуцлага хүлээлгэх зохицуулалтыг холбогдох хуульд тусган, хэрэгжих нөхцөлийг бүрдүүлнэ.</t>
  </si>
  <si>
    <t>1.3.5.</t>
  </si>
  <si>
    <t>1.3.5.Төрөөс улс төрийн намд олгосон санхүүжилтийг хүртээмжтэй болгож, Улсын Их Хуралд суудалгүй намуудыг төлөвшихөд дэмжлэг үзүүлэх, ашиг сонирхлын зөрчилтэй бүлэглэлийн нөлөөлөөс ангид байх нөхцөлийг бүрдүүлнэ.</t>
  </si>
  <si>
    <t>Сангийн яам, Сонгуулийн ерөнхий хороо</t>
  </si>
  <si>
    <t>1.3.6.</t>
  </si>
  <si>
    <t>1.3.6.Төр, хувийн хэвшлийн түншлэлийн хүрээнд хийгдэх арга хэмжээ, төрийн худалдан авах ажиллагаа, хөнгөлөлттэй зээл, зээлийн баталгаа гаргуулсан аж ахуйн нэгж, тэдгээрийн нэгдмэл сонирхолтой хуулийн этгээд, банк, хэвлэл мэдээлэл, харилцаа холбоо, уул уурхай, шатахууны импортын үйл ажиллагаа эрхэлдэг хуулийн этгээдээс улс төрийн нам, эвсэл, нэр дэвшигч хандив авахыг хориглох эрх зүйн зохицуулалтыг бий болгоно.</t>
  </si>
  <si>
    <t>1.3.7.</t>
  </si>
  <si>
    <t>4.3.4, 5.1.4, 5.6.1</t>
  </si>
  <si>
    <t>1.3.7.Улс төрийн намын санхүүжилт (улс төрийн нам, тэдгээрийн удирдлагаас хийсэн санхүүгийн шилжүүлэг)-ийг дотоодын мөнгө угаах гэмт хэрэгтэй тэмцэх дэглэмийн хүрээнд хамруулна.</t>
  </si>
  <si>
    <t>1.4.</t>
  </si>
  <si>
    <t xml:space="preserve">5.1, 5.6 </t>
  </si>
  <si>
    <t>Зорилт 1.4.Төрийн бодлого, үйл ажиллагааны тогтвортой байдлыг хангахуйц эерэг нөлөөтэй сонгуулийн тогтолцоо бүрдүүлэх, сонгуулийн болон сонгуулийн бус үеийн санхүүжилтийг ил тод болгож, сонгуулийн зардлыг бууруулан иргэдийн сонгох, сонгогдох эрхийг хамгаалах, нэр дэвшигчдийг өрсөлдөх тэгш боломжоор хангана.</t>
  </si>
  <si>
    <t>1.4.1.</t>
  </si>
  <si>
    <t>1.4.1.Сонгуульд оролцохоор бүртгүүлсэн нам, эвсэл, нэр дэвшигч нь санал хураалтын өдрөөс өмнө санхүүгийн тайлагналын олон улсын стандартын  дагуу бэлтгэсэн дэлгэрэнгүй тайланг хүргүүлэх, нийтэд мэдээлэх журмыг боловсронгуй болгож, хэрэгжилтийг хангах механизмыг бүрдүүлнэ.</t>
  </si>
  <si>
    <t xml:space="preserve"> -</t>
  </si>
  <si>
    <t>1.4.2.</t>
  </si>
  <si>
    <t>1.4.2.Сонгуулийн санхүүжилт, зардлын тайлан гаргах, нийтэд мэдээлэх журам зөрчсөн этгээдэд хариуцлага тооцсон тухай нийтэд ил тод мэдээлнэ.</t>
  </si>
  <si>
    <t>Үндэсний аудитын газар, Сонгуулийн ерөнхий  хороо</t>
  </si>
  <si>
    <t>1.4.3.</t>
  </si>
  <si>
    <t xml:space="preserve">1.4.3.Гадаад улсад байгаа иргэдийг сонгуульд оролцуулах, санал авах эрх зүйн орчныг бүрдүүлнэ. </t>
  </si>
  <si>
    <t>1.4.4.</t>
  </si>
  <si>
    <t>1.4.4.2.Нам, эвсэл, нэр дэвшигчдээс сонгуульд зарцуулах зардал буурсан эсэхэд дүн шинжилгээ хийх</t>
  </si>
  <si>
    <t>1.4.5.</t>
  </si>
  <si>
    <t>5.1.5, 5.2.4</t>
  </si>
  <si>
    <t>1.4.6.</t>
  </si>
  <si>
    <t>1.4.6.Сонгуульд оролцохоор бүртгүүлсэн нам, эвсэл, нэр дэвшигчийн сонгуулийн зардлын аудитлагдсан тайланд төрийн бус байгууллага, сонгогчдоос хөндлөнгийн хяналт хийх эрх зүйн орчныг бүрдүүлнэ.</t>
  </si>
  <si>
    <t>1.5.</t>
  </si>
  <si>
    <t>5.1, 5.3,  5.5, 5.6</t>
  </si>
  <si>
    <t>Зорилт 1.5. Төрийн бодлого, шийдвэр гаргахад нийгмийн сонирхлын бүлэг, иргэн оролцох, нөлөөлөх (лоббидох) эрх зүйн зохицуулалтыг бий болгоно.</t>
  </si>
  <si>
    <t>1.5.1.</t>
  </si>
  <si>
    <t>5.1.1, 5.2.4</t>
  </si>
  <si>
    <t>1.5.1. Төрийн бодлого, шийдвэр гаргахад нийгмийн сонирхлын бүлэг, иргэн оролцох, нөлөөлөх (лоббидох) эрх зүйн зохицуулалтыг бий болгож, үйл ажиллагааг ил тод болгоно.</t>
  </si>
  <si>
    <t>1.5.2.</t>
  </si>
  <si>
    <t>5.1.1,  5.6.1</t>
  </si>
  <si>
    <t>1.5.2.Улсын Их Хурлын гишүүн өөрөө эцсийн өмчлөгч, эсхүл нөлөө бүхий хувьцаа эзэмшдэг хуулийн этгээдийн явуулж байгаа аж ахуйн үйл ажиллагаатай холбоотой хууль тогтоомжийн төсөл санаачлах, санал гаргахыг хязгаарласан эрх зүйн орчныг бүрдүүлнэ.</t>
  </si>
  <si>
    <t>1.5.2.2.Авлига, албан тушаалын гэмт хэрэгт яллагдагчаар татагдсан төрийн өндөр болон улс төрийн албан тушаалтнуудад улс төрийн нам, эвсэл, нэгдмэл сонирхол бүхий бүлгүүдийн зүгээс улс төрийн дэмжлэг үзүүлэх боломжийг хязгаарлах эрх зүйн зохицуулалтыг бий болгох</t>
  </si>
  <si>
    <t>1.5.3</t>
  </si>
  <si>
    <t>5.6.2.</t>
  </si>
  <si>
    <t>1.5.3.Улс төрд нөлөө бүхий этгээд болон тэдгээрийн хамаарал бүхий этгээдийн орлого, зарлага, татвар төлөлтийг хянах эрх зүйн зохицуулалт, механизмыг боловсронгуй болгоно.</t>
  </si>
  <si>
    <t xml:space="preserve"> Сангийн яам, 
Татварын ерөнхий газар,
Авлигатай тэмцэх газар</t>
  </si>
  <si>
    <t>5.3, 5.4, 5.6, 4.1</t>
  </si>
  <si>
    <t>Зорилго 2.Олон нийтийн итгэлийг хүлээсэн авлигаас ангид нийтийн албыг бэхжүүлнэ.</t>
  </si>
  <si>
    <t>Индексийн тайлан</t>
  </si>
  <si>
    <t>Засгийн газрын Хэрэг эрхлэх газар</t>
  </si>
  <si>
    <t>Зорилт 2.1.Төрийн албаны хүний нөөцийн удирдлага болон томилгооны ил тод, мэргэшсэн тогтвортой байдлыг бэхжүүлнэ.</t>
  </si>
  <si>
    <t>2.1.1</t>
  </si>
  <si>
    <t xml:space="preserve"> 5.4.2, 
4.1.19</t>
  </si>
  <si>
    <t>2.1.1.Төрийн албаны цалин хөлс, нийгмийн баталгааны эрх зүйн орчныг боловсронгуй болгож, ялгамжтай байдлыг арилгаж, ил тод байдлыг нэмэгдүүлнэ.</t>
  </si>
  <si>
    <t>2.1.2</t>
  </si>
  <si>
    <t>5.4.8., 
5.3.21</t>
  </si>
  <si>
    <t>2.1.2.Төрийн албаны сул орон тооны талаарх мэдээллийг олон нийтэд ил тод мэдээлэх, сонгон шалгаруулах нэгдсэн цахим системийг хөгжүүлж, холбогдох эрх зүйн орчныг боловсронгуй болгоно.</t>
  </si>
  <si>
    <t>Тайлан, судалгаа</t>
  </si>
  <si>
    <t>Цахим хөгжил, харилцаа холбооны яам</t>
  </si>
  <si>
    <t>2.1.3</t>
  </si>
  <si>
    <t xml:space="preserve"> 5.4.9.</t>
  </si>
  <si>
    <t xml:space="preserve">2.1.3.Төрийн албан хаагчийг мэргэшүүлэх болон бусад сургалтын давтамж, агуулгыг шинэчилж, Монгол Улсын нийгэм, эдийн засаг, хүний эрхийн гол үзүүлэлт, үнэлгээнд нөлөөлөх хүчин зүйлсийн эрсдэлийг таних чадавхийг бэхжүүлж, олон улсын нийтлэг шаардлага (Комплаенс)-ыг хангана. </t>
  </si>
  <si>
    <t>Удирдлагын академи</t>
  </si>
  <si>
    <t>Тайлан, эрх бүхий албан тушаалтны шийдвэр</t>
  </si>
  <si>
    <t>2.1.4</t>
  </si>
  <si>
    <t xml:space="preserve"> 5.4.8.</t>
  </si>
  <si>
    <t>2.1.4.Төрийн албан хаагчийн сонгон шалгаруулалтад цогц чадамжийн шалгуурыг нэвтрүүлэх замаар чадахуйн зарчимд суурилсан, мэргэшсэн төрийн албыг төлөвшүүлнэ.</t>
  </si>
  <si>
    <t>2.1.5</t>
  </si>
  <si>
    <t>5.4.11.</t>
  </si>
  <si>
    <t xml:space="preserve">2.1.5.Төрийн албаны журам, стандарт, менежментийг сайжруулах, хариуцлагыг нэмэгдүүлэх замаар төрийн албан хаагчийн ёс зүйг төлөвшүүлнэ. </t>
  </si>
  <si>
    <t>2.1.6</t>
  </si>
  <si>
    <t xml:space="preserve"> 5.3.21</t>
  </si>
  <si>
    <t>Зорилт 2.2.Нийтийн албанд томилогдохоор нэр дэвшсэн этгээдийн хувийн ашиг сонирхлын урьдчилсан мэдүүлгийг хянах үйл ажиллагаанд олон нийтийн хяналтын механизмыг бий болгоно.</t>
  </si>
  <si>
    <t>Шударга байдлын үнэлгээний тайлан</t>
  </si>
  <si>
    <t>2.2.1</t>
  </si>
  <si>
    <t>5.6.3, 
5.6.6.</t>
  </si>
  <si>
    <t xml:space="preserve">2.2.1.Төсвийн захирагчаар томилогдохоор нэр дэвшсэн этгээдийн хувийн ашиг сонирхлын урьдчилсан мэдүүлгийг хянахад олон нийтийг оролцуулах эрх зүйн орчныг бүрдүүлнэ. </t>
  </si>
  <si>
    <t>2.2.2</t>
  </si>
  <si>
    <t>5.6.3., 
5.6.6.</t>
  </si>
  <si>
    <t xml:space="preserve">2.2.2.Хувийн ашиг сонирхлын урьдчилсан мэдүүлгийг хянуулаагүй, ашиг сонирхлын зөрчилтэй этгээдийг томилсон албан тушаалтанд хариуцлага хүлээлгэх эрх зүйн орчныг бүрдүүлнэ. </t>
  </si>
  <si>
    <t xml:space="preserve">Зорилт 2.3.Нийтийн албан тушаалтан зарлагаа мэдүүлэх эрх зүйн орчныг бүрдүүлж, татварын болон төрийн бусад мэдээлэлтэй уялдуулан хяналт тавих цахим системийг хөгжүүлнэ. </t>
  </si>
  <si>
    <t>2.3.1</t>
  </si>
  <si>
    <t>5.6.6.</t>
  </si>
  <si>
    <t xml:space="preserve">2.3.1.Нийтийн албан тушаалтан нэг сарын хөдөлмөрийн хөлсний доод хэмжээг 250 дахин нэмэгдүүлсэнтэй тэнцэх буюу түүнээс дээш хэмжээний зарлагыг мэдүүлэх эрх зүйн орчныг бүрдүүлж, хуульд нийцүүлэн хөрөнгө, орлогын мэдүүлгийн маягтад нэмэлт, өөрчлөлт оруулна. </t>
  </si>
  <si>
    <t>2.3.2</t>
  </si>
  <si>
    <t>2.3.3</t>
  </si>
  <si>
    <t xml:space="preserve"> 5.6.3.</t>
  </si>
  <si>
    <t>2.3.4</t>
  </si>
  <si>
    <t xml:space="preserve"> 5.6.6.</t>
  </si>
  <si>
    <t>5.4, 5.6</t>
  </si>
  <si>
    <t>2.4.1</t>
  </si>
  <si>
    <t xml:space="preserve"> 2.4.1.Төрийн болон орон нутгийн өмчит хуулийн этгээдийн төлөөлөн удирдах зөвлөл, гүйцэтгэх удирдлагын албан тушаалд төрийн улс төрийн албан тушаалтан болон аймаг, нийслэл, сум, дүүргийн иргэдийн Төлөөлөгчдийн Хурлын төлөөлөгч томилогдохыг хориглох эрх зүйн орчныг бүрдүүлнэ.</t>
  </si>
  <si>
    <t>2.4.2</t>
  </si>
  <si>
    <t>2.4.3</t>
  </si>
  <si>
    <t>Зорилт 2.5. Төрийн үйл ажиллагааны мэдээллийг цахимжуулах замаар иргэдийн мэдэх эрхийг баталгаатай эдлүүлнэ.</t>
  </si>
  <si>
    <t>Хараат бус судалгааны хүрээлэн (IRIM)</t>
  </si>
  <si>
    <t>Төрийн байгууллагын цахим ил тод байдлын индексийн  тайлан</t>
  </si>
  <si>
    <t>2.5.1</t>
  </si>
  <si>
    <t>5.3.13,
 5.3.3.</t>
  </si>
  <si>
    <t>2.5.1.Төрийн цахим үйлчилгээний хүртээмжийг нэмэгдүүлнэ.</t>
  </si>
  <si>
    <t>И Монгол академи</t>
  </si>
  <si>
    <t>2.5.2</t>
  </si>
  <si>
    <t xml:space="preserve"> 5.3.3.</t>
  </si>
  <si>
    <t>Хууль зүйн үндэсний хүрээлэн</t>
  </si>
  <si>
    <t xml:space="preserve">Хөтөлбөр хэрэгжих хугацаанд 3 удаа </t>
  </si>
  <si>
    <t>Иргэний нийгмийн байгууллага</t>
  </si>
  <si>
    <t>2.5.3</t>
  </si>
  <si>
    <t xml:space="preserve"> 5.3.11.</t>
  </si>
  <si>
    <t>2.5.3.Төрийн байгууллагын зөвшөөрөл олгох үйл ажиллагааг үе шаттайгаар бүрэн цахимжуулна.</t>
  </si>
  <si>
    <t>2.5.4</t>
  </si>
  <si>
    <t xml:space="preserve"> 5.3.16.</t>
  </si>
  <si>
    <t>Хяналт-шинжилгээний тайлан</t>
  </si>
  <si>
    <t>2 жил тутам</t>
  </si>
  <si>
    <t xml:space="preserve">Зорилт 2.6.Салбарын эрсдэлийг оновчтой тодорхойлж, түүнд чиглэсэн арга хэмжээг үе шаттайгаар, цогц байдлаар хэрэгжүүлнэ. </t>
  </si>
  <si>
    <t>2.6.1</t>
  </si>
  <si>
    <t>5.6.8.</t>
  </si>
  <si>
    <t>2.6.1.Салбар дахь үйл ажиллагааны эрсдэлийг үнэлэх аргачлалыг боловсруулж, үнэлгээ хийнэ.</t>
  </si>
  <si>
    <t>Судалгааны тайлан</t>
  </si>
  <si>
    <t>2.6.2</t>
  </si>
  <si>
    <t>2.6.2.Эрсдэлд суурилсан авлигын эсрэг үйл ажиллагааны төлөвлөгөө боловсруулж, хэрэгжүүлж хэвшүүлнэ.</t>
  </si>
  <si>
    <t>Шүүх, хууль хяналтын байгууллага</t>
  </si>
  <si>
    <t>5.5, 5.6</t>
  </si>
  <si>
    <t>5.6.5; 5.6.8</t>
  </si>
  <si>
    <t xml:space="preserve">Зорилт 3.1.Авлигатай тэмцэх газрын дэргэдэх Олон нийтийн зөвлөлийн чиг үүрэг, эрх хэмжээ, бүтцийг олон улсын жишиг, сайн туршлага, олон улсын байгууллагын зөвлөмжийг үндэслэн оновчтой тодорхойлж, олон нийтийг төлөөлөх боломж,  нөхцөлийг хангасан эрх зүйн орчныг боловсронгуй болгоно. </t>
  </si>
  <si>
    <t xml:space="preserve"> Монгол Улсын Ерөнхийлөгчийн Тамгын газар</t>
  </si>
  <si>
    <t xml:space="preserve">3.1.1 </t>
  </si>
  <si>
    <t>1  удаа</t>
  </si>
  <si>
    <t>3.1.2</t>
  </si>
  <si>
    <t>3.1.2.Авлигатай тэмцэх газрын дэргэдэх Олон нийтийн зөвлөлийн төсөв, орон тоог шинэчлэн тогтооно.</t>
  </si>
  <si>
    <t>3.1.3</t>
  </si>
  <si>
    <t>3.1.4</t>
  </si>
  <si>
    <t>3.1.4.1.Авлигатай тэмцэх газрын үйл ажиллагааны төлөвлөгөө, тайланд Олон нийтийн зөвлөлийн санал, зөвлөмжийг тусгах</t>
  </si>
  <si>
    <t>Авлигатай тэмцэх газрын төлөвлөгөө, тайлан</t>
  </si>
  <si>
    <t>3.2.</t>
  </si>
  <si>
    <t>5.5.8; 5.2.17; 5.2.13</t>
  </si>
  <si>
    <t>3.2.1.</t>
  </si>
  <si>
    <t xml:space="preserve">3.2.1.Хууль тогтоомжийн төсөл боловсруулахад Хууль тогтоомжийн тухай хуульд заасан олон нийтийн оролцоог хангах арга хэмжээг эрчимжүүлнэ. </t>
  </si>
  <si>
    <t>3.2.1.1.Хууль тогтоомжийн төсөл боловсруулахад олон нийтийн оролцоог хангах</t>
  </si>
  <si>
    <t xml:space="preserve">Улсын Их Хурлын Тамгын газар  </t>
  </si>
  <si>
    <t xml:space="preserve">Улсын Их Хурлын Тамгын газар </t>
  </si>
  <si>
    <t>3.2.2.</t>
  </si>
  <si>
    <t>3.2.2.1.Хуулийн хэрэгжилтийн үр дагаврыг үнэлэхэд иргэний нийгмийн байгууллагын санал, дүгнэлтийг авах зохицуулалтыг сайжруулах</t>
  </si>
  <si>
    <t>Шаардлага тусгагдсан аргачлалын өөрчлөлт</t>
  </si>
  <si>
    <t>Засгийг газрын Хэрэг эрхлэх газар, Хууль зүй, дотоод хэргийн яам</t>
  </si>
  <si>
    <t>3.2.2.2.Хууль тогтоомжийн хэрэгжилтийн үр дагаврыг үнэлгээнд иргэний нийгмийн байгууллагын санал дүгнэлтийг авах ажлыг хэвшүүлэх</t>
  </si>
  <si>
    <t>3.2.3.</t>
  </si>
  <si>
    <t>3.2.3.Монгол Улсын Их Хурлын хяналт шалгалтын тухай хууль, Нийтийн сонсголын тухай хуульд заасан сонсголыг зохион байгуулахдаа иргэн, иргэний нийгмийн байгууллагын оролцоог нэмэгдүүлнэ.</t>
  </si>
  <si>
    <t>3.2.3.1.Монгол Улсын Их Хурлын хяналт шалгалтын тухай хуульд заасан сонсголд  иргэн, иргэний нийгмийн байгууллагын оролцоог нэмэгдүүлэх</t>
  </si>
  <si>
    <t>3.2.3.2.Нийтийн сонсголын тухай хуульд заасан сонсголд  иргэн, иргэний нийгмийн байгууллагын оролцоог нэмэгдүүлэх</t>
  </si>
  <si>
    <t xml:space="preserve">Улсын Их Хурлын Тамгын газар, Засгийн газрын Хэрэг эрхлэх газар  </t>
  </si>
  <si>
    <t>3.2.4.</t>
  </si>
  <si>
    <t xml:space="preserve">3.2.4.Нийтийн мэдээллийг нээлттэй өгөгдлийн стандартын дагуу ил болгож, иргэн шууд хяналт тавих боломжийг бүрдүүлнэ. </t>
  </si>
  <si>
    <t>Хууль тогтоомжийн хэрэгжилтийн үр дагаварын үнэлгээ</t>
  </si>
  <si>
    <t>3.2.4.2.Нийтийн мэдээллийг нээлттэй өгөгдлийн стандартын дагуу ил болгоход иргэн шууд хяналт тавих боломжийг бүрдүүлэх</t>
  </si>
  <si>
    <t xml:space="preserve">3.2.4.3.Захиргааны ерөнхий хуулийн 29.1-д заасан захиргааны шийдвэрийн хувийн хэрэг, хяналтын дагалдах хуудаст сонсголтой холбоотой дэлгэрэнгүй шалгах талбар нэмж, мэдээллийн сан бүрдүүлэх </t>
  </si>
  <si>
    <t>3.3.</t>
  </si>
  <si>
    <t>5.5.7; 5.2.15, 5.2.14</t>
  </si>
  <si>
    <t>Зорилт 3.3.Төрийн үйл ажиллагаанд хараат бус хөндлөнгийн хяналт тавих иргэний нийгмийн байгууллагыг бэхжүүлэхэд шаардлагатай дэмжлэг бий болгоно.</t>
  </si>
  <si>
    <t>3.3.1.</t>
  </si>
  <si>
    <t xml:space="preserve">3.3.1.Иргэний нийгмийн байгууллагын эрх зүйн орчныг шинэчлэхдээ баримт, судалгаа, зөвлөмжийг үндэслэн тэдгээрийн бодит оролцоог хангана. </t>
  </si>
  <si>
    <t>3.3.1.2.Иргэний нийгмийн байгууллагын эрх зүйн орчныг шинэчлэхдээ баримт, судалгаа, зөвлөмжийг сонсох, хүлээн авах зорилгоор хэлэлцүүлэг өрнүүлэх</t>
  </si>
  <si>
    <t>3.3.1.4.Авлигатай тэмцэх зорилго бүхий иргэний нийгмийн байгууллагын сүлжээ, иргэдийн сайн дурын хөдөлгөөнийг дэмжих хөтөлбөр хэрэгжүүлэх</t>
  </si>
  <si>
    <t>Судалгаа</t>
  </si>
  <si>
    <t xml:space="preserve">3.3.2. </t>
  </si>
  <si>
    <t>3.3.2.Хүний эрх, засаглалын чиглэлээр үйл ажиллагаа явуулдаг төрийн бус байгууллагад иргэний хандив, тусламж авах замаар хараат бус санхүүжилт босгох арга зам, холбогдох хариуцлагын зохицуулалтыг бий болгоно.</t>
  </si>
  <si>
    <t>3.3.2.1.Хүний эрх, засаглалын чиглэлээр үйл ажиллагаа явуулдаг төрийн бус байгууллагад иргэний хандив, тусламж авах замаар хараат бус санхүүжилт босгох арга зам, холбогдох хариуцлагын зохицуулалтыг бий болгох</t>
  </si>
  <si>
    <t xml:space="preserve">3.3.3. </t>
  </si>
  <si>
    <t>3.3.3.1.Санхүүгийн хориг арга хэмжээ авах байгууллага /ФАТФ/-ын Техник хэрэгжилтийн зөвлөмжид нийцүүлэн ашгийн бус салбар дахь терроризмыг санхүүжүүлэх үндэсний эрсдэлийн үнэлгээний аргачлалыг боловсруулах</t>
  </si>
  <si>
    <t>Терроризмтай тэмцэх үндэсний зөвлөл, ФАТФ-ын ажлын хэсэг</t>
  </si>
  <si>
    <t>Хууль зүй, дотоод хэргийн яам, Монголбанк</t>
  </si>
  <si>
    <t>3.4.</t>
  </si>
  <si>
    <t>5.5.9</t>
  </si>
  <si>
    <t xml:space="preserve">Зорилт 3.4.Хэвлэл мэдээллийн байгууллага, сэтгүүлчийг хамгаалах эрх зүйн орчныг бэхжүүлж, хариуцлагыг нэмэгдүүлнэ. </t>
  </si>
  <si>
    <t>3.4.1</t>
  </si>
  <si>
    <t xml:space="preserve">3.4.1.Хэвлэл мэдээллийн эрх чөлөөний тухай хуулийг шинэчлэн батлуулж, сэтгүүлч, хэвлэл мэдээллийн байгууллагын эрх, үүргийг тодорхой болгоно. </t>
  </si>
  <si>
    <t>3.4.1.1.Хэвлэл мэдээллийн эрх чөлөөний тухай хуулийг шинэчлэн батлуулах</t>
  </si>
  <si>
    <t xml:space="preserve">3.4.1.2.Хэвлэл мэдээллийн эрх чөлөөний тухай хуулийг сурталчлан таниулах </t>
  </si>
  <si>
    <t xml:space="preserve">3.4.1.3.Хэвлэл мэдээллийн эрх чөлөөний тухай хуулийн хэрэгжилтийн үр дагаврын үнэлгээ хийх </t>
  </si>
  <si>
    <t>3.4.2</t>
  </si>
  <si>
    <t>3.4.2.Авлига, албан тушаалын гэмт хэргийн талаар мэдээлсэн сэтгүүлч, хэвлэл мэдээллийн хэрэгслийг аливаа дарамт, шахалт, сүрдүүлгээс хамгаалах эрх зүйн зохицуулалтыг бий болгоно.</t>
  </si>
  <si>
    <t>3.4.3</t>
  </si>
  <si>
    <t xml:space="preserve">3.4.3.Төрийн байгууллага, төрийн болон орон нутгийн өмчит хуулийн этгээдийн шилэн дансны мэдээлэлд хэвлэл мэдээллийн байгууллага, сэтгүүлчтэй байгуулсан гэрээ, төлсөн төлбөрийг тусгайлан мэдээлэх журам, стандартыг баталж, мөрдүүлнэ. </t>
  </si>
  <si>
    <t>3.4.3.1.Төрийн байгууллага, төрийн болон орон нутгийн өмчит хуулийн этгээдийн шилэн дансны мэдээлэлд хэвлэл мэдээллийн байгууллага, сэтгүүлчтэй байгуулсан гэрээ, төлсөн төлбөрийг тусгайлан мэдээлэх журам, стандартыг батлах</t>
  </si>
  <si>
    <t>Хууль зүй, дотоод хэргийн яам,
Сангийн яам</t>
  </si>
  <si>
    <t xml:space="preserve">Сангийн яам </t>
  </si>
  <si>
    <t>Сангийн яам</t>
  </si>
  <si>
    <t xml:space="preserve">3.4.3.3.Төрийн байгууллага, төрийн болон орон нутгийн өмчит хуулийн этгээдийн шилэн дансны мэдээлэлд хэвлэл мэдээллийн байгууллага, сэтгүүлчтэй байгуулсан гэрээ, төлсөн төлбөрийг тусгайлан мэдээлэх журам, стандартын хэрэгжилтийн үр дагаврын үнэлгээ хийх </t>
  </si>
  <si>
    <t>3.4.4</t>
  </si>
  <si>
    <t>Хэвлэл мэдээллийн зөвлөл</t>
  </si>
  <si>
    <t>Сургалт, сурталчилгааны ажил</t>
  </si>
  <si>
    <t>Европын хараат бус хэвлэлийн зөвлөлүүдийн холбоо</t>
  </si>
  <si>
    <t>Төр, хувийн хэвшлийн дэмжигч байгууллагууд</t>
  </si>
  <si>
    <t>Монголын хэвлэлэийн хүрээлэн</t>
  </si>
  <si>
    <t>Зорилго 4.Хувийн хэвшилд авлигыг үл тэвчих соёлыг төлөвшүүлнэ.</t>
  </si>
  <si>
    <t>Зорилт 4.1.Бизнесийн ёс зүй, Комплаенсын сайн туршлагыг нэвтрүүлэхэд дэмжлэг үзүүлнэ.</t>
  </si>
  <si>
    <t>Судалгааны аргчлал</t>
  </si>
  <si>
    <t>4.1.1</t>
  </si>
  <si>
    <t>4.1.1.Хувийн хэвшлийн аж ахуйн нэгжид авлигын эрсдэлийн үнэлгээ хийх аргачлалыг боловсруулах болон Комплаенсыг нэвтрүүлэхэд арга зүйн удирдамжаар хангана.</t>
  </si>
  <si>
    <t xml:space="preserve">Хувийн хэвшилд авлигын эрсдэлийн үнэлгээ хийх аргачлал боловсруулах арга зүйн удирдамж </t>
  </si>
  <si>
    <t>Хөтөлбөр хэрэгжих үе шат бүрд 1 удаа</t>
  </si>
  <si>
    <t>4.1.2</t>
  </si>
  <si>
    <t>4.1.3</t>
  </si>
  <si>
    <t>Авлигатай тэмцэх газар, холбогдох бусад байгууллага</t>
  </si>
  <si>
    <t>Авлигатай тэмцэх газар, аж ахуйн нэгжүүд, холбогдох бусад байгууллага</t>
  </si>
  <si>
    <t>Зорилт 4.2.Шударга өрсөлдөөнийг дэмжих, бизнесийн үйл ажиллагаанд нөлөөлж байгаа авлигын хүчин зүйлсийг арилгана.</t>
  </si>
  <si>
    <t>4.2.1</t>
  </si>
  <si>
    <t>4.2.1.Картель, шударга бус өрсөлдөөнийг хязгаарласан эрх зүйн орчныг боловсронгуй болгож, хяналт, хариуцлагыг нэмэгдүүлнэ.</t>
  </si>
  <si>
    <t>4.2.1.1.Картель, шударга бус өрсөлдөөнийг хязгаарласан эрх зүйн орчныг боловсронгуй болгох</t>
  </si>
  <si>
    <t>Шударга өрсөлдөөн, хэрэглэгчийн төлөө газар</t>
  </si>
  <si>
    <t>4.2.1.2.Картель, шударга бус өрсөлдөөнийг хязгаарлахаас сэргийлэх чиглэлээр хяналт, хариуцлагыг нэмэгдүүлэх</t>
  </si>
  <si>
    <t>Шударга бус өрсөлдсөөний талаар гаргасан гомдол мэдээллийн тооны өсөлт</t>
  </si>
  <si>
    <t>Тайлан, статистик мэдээлэл</t>
  </si>
  <si>
    <t>4.2.2</t>
  </si>
  <si>
    <t>4.2.2.Бизнесийн үйл ажиллагаа, шударга өрсөлдөөнд сөргөөр нөлөөлж байгаа хүчин зүйлсийг тодорхойлох суурь судалгааг үе шаттайгаар зохион байгуулж, хариу арга хэмжээг хэрэгжүүлнэ.</t>
  </si>
  <si>
    <t>4.2.3</t>
  </si>
  <si>
    <t xml:space="preserve">Хууль зүй, дотоод хэргийн яам, Сангийн яам </t>
  </si>
  <si>
    <t>4.2.3.2.Өршөөлд хамрагдсан хүн, хуулийн этгээдийн мэдээллийг олон нийтэд ил тод мэдээлэх</t>
  </si>
  <si>
    <t>Эрх зүйн мэдээллийн сан, тайлан мэдээ</t>
  </si>
  <si>
    <t xml:space="preserve">Авлигатай тэмцэх газар </t>
  </si>
  <si>
    <t>4.2.4</t>
  </si>
  <si>
    <t>4.2.4.Дотоодын болон гадаадын хөрөнгө оруулалтыг дэмжихэд олон улсын байгууллагаас шаардах Комплаенсын шаардлагыг хангана.</t>
  </si>
  <si>
    <t>Эдийн засаг, хөгжлийн яам, Санхүүгийн зохицуулах хороо</t>
  </si>
  <si>
    <t>Эдийн засаг, хөгжлийн яам,   Хөрөнгийн бирж, Монголбанк, МАОЭНХ</t>
  </si>
  <si>
    <t xml:space="preserve">Цахим систем </t>
  </si>
  <si>
    <t>Маргаан шийдвэрлэх хугацааны бууралт</t>
  </si>
  <si>
    <t>Татварын ерөнхий газар</t>
  </si>
  <si>
    <t>Уул уурхай, хүнд үйлдвэрийн яам, Барилга, хот байгуулалтын яам</t>
  </si>
  <si>
    <t>4.2.5</t>
  </si>
  <si>
    <t>4.2.5.2.Арбитрын үйл ажиллагааны талаар ойлголт мэдлэгийг бизнес эрхлэгчдэд сурталчлан таниулах</t>
  </si>
  <si>
    <t>Үр нөлөөний судалгааны тайлан</t>
  </si>
  <si>
    <t xml:space="preserve">Зорилт 4.3.Авлигын улмаас олсон хөрөнгө, орлогыг илрүүлэх, мөнгө угаах эрсдэлийг бууруулж, хуулийн этгээдийн хүлээх үүрэг, хариуцлагын тогтолцоог бэхжүүлнэ. </t>
  </si>
  <si>
    <t>4.3.1</t>
  </si>
  <si>
    <t>4.3.1.1.Хуулийн этгээдийн эцсийн өмчлөгч, ашиг хүртэгчийн мэдээллийг нээлттэй мэдээллийн стандартаар ил тод болгох</t>
  </si>
  <si>
    <t xml:space="preserve">Улсын бүртгэлийн ерөнхий газар </t>
  </si>
  <si>
    <t>4.3.1.2.Хуулийн этгээдийн эцсийн өмчлөгч, ашиг хүртэгчийн мэдээллийг тогтмол шинэчилж, олон нийтэд нээлттэй болгох</t>
  </si>
  <si>
    <t>Бүртгэгдсэн эцсийн өмчлөгч, ашиг хүртэгчдийн тооны өсөлт</t>
  </si>
  <si>
    <t>4.3.2</t>
  </si>
  <si>
    <t>4.1, 5.1, 5.2, 5.3, 5.4, 5.6</t>
  </si>
  <si>
    <t>Зорилго 5.Авлигатай тэмцэх чиг үүрэг бүхий байгууллагуудын хараат бус, бие даасан байдлыг хангаж, аливаа нөлөөллийн эрсдэлийг бууруулна.</t>
  </si>
  <si>
    <t>Зорилт 5.1.Авлигатай тэмцэх газрын төсөв санхүү, хүний нөөцийн чадавхыг сайжруулах цогц арга хэмжээг авч олон улсын жишигт хүрнэ.</t>
  </si>
  <si>
    <t>5.1.1</t>
  </si>
  <si>
    <t>5.4.12</t>
  </si>
  <si>
    <t>5.1.2</t>
  </si>
  <si>
    <t>5.4.4</t>
  </si>
  <si>
    <t>Үндэсний аюулгүй байдлын зөвлөл,
Улсын Их Хурлын Тамгын газар</t>
  </si>
  <si>
    <t>5.1.3</t>
  </si>
  <si>
    <t xml:space="preserve">5.6.4, </t>
  </si>
  <si>
    <t>Улсын Их Хурлын Тамгын газар</t>
  </si>
  <si>
    <t>5.1.4</t>
  </si>
  <si>
    <t>5.4.13</t>
  </si>
  <si>
    <t xml:space="preserve">5.1.4.Төрөөс үзүүлж байгаа үйлчилгээ, төрийн болон орон нутгийн өмчийн хөрөнгөөр хэрэгжүүлж буй бүтээн байгуулалт, худалдан авах ажиллагааны авлигын эрсдэлийг тодорхойлох, авлигын гэмт хэрэг, зөрчлийн болон холбогдох мэдээлэл, их өгөгдөлийг цуглуулах, дүн шинжилгээ боловсруулалт хийх чиг үүрэг бүхий төвийг байгуулна. </t>
  </si>
  <si>
    <t>5.1.5</t>
  </si>
  <si>
    <t>5.4.15</t>
  </si>
  <si>
    <t>5.1.6</t>
  </si>
  <si>
    <t>Сангийн яам,
Авлигатай тэмцэх газар</t>
  </si>
  <si>
    <t>5.1.7</t>
  </si>
  <si>
    <t>Улсын Их Хурлын Тамгын газар, Авлигатай тэмцэх газар</t>
  </si>
  <si>
    <t>5.1.8</t>
  </si>
  <si>
    <t xml:space="preserve">5.4.2, 5.4.9, </t>
  </si>
  <si>
    <t>5.6.4</t>
  </si>
  <si>
    <t xml:space="preserve">Зорилт 5.2.Авлига, ашиг сонирхлын зөрчлөөс урьдчилан сэргийлэх хууль тогтоомжид үнэлгээ хийж, эрх зүйн орчныг боловсронгуй болгоно. </t>
  </si>
  <si>
    <t>5.2.1</t>
  </si>
  <si>
    <t>5.2.2</t>
  </si>
  <si>
    <t>5.6.7</t>
  </si>
  <si>
    <t>5.2.2.Нийтийн албанд нийтийн болон хувийн ашиг сонирхлыг зохицуулах, ашиг сонирхлын зөрчлөөс урьдчилан сэргийлэх хуульд хэрэгжилтийн үр дагаврын үнэлгээ хийж, ашиг сонирхлын зөрчлийг зохицуулах, зөрчлөөс урьдчилан сэргийлэх эрх зүйн орчныг боловсронгуй болгоно.</t>
  </si>
  <si>
    <t>5.2.3</t>
  </si>
  <si>
    <t xml:space="preserve">Дүн шинжилгээний тайлан </t>
  </si>
  <si>
    <t>5.6.2, 5.6.3, 5.6.7</t>
  </si>
  <si>
    <t xml:space="preserve">Зорилт 5.3.Шүүхийн бие даасан, шүүгчийн хараат бус, хариуцлагатай байдлыг бэхжүүлэх замаар иргэдийн итгэл хүлээсэн, шүүхийн тогтолцоог бэхжүүлнэ. </t>
  </si>
  <si>
    <t>5.3.1</t>
  </si>
  <si>
    <t>5.1.11</t>
  </si>
  <si>
    <t>5.3.1.Авлигын гэмт хэрэг хянан шийдвэрлэх чиглэлээр шүүгчийг мэргэшүүлж, орон тоог үйл ажиллагааны онцлог, ажлын ачааллыг харгалзан нэмэгдүүлнэ.</t>
  </si>
  <si>
    <t>Шүүхийн индексийн тайлан</t>
  </si>
  <si>
    <t>2 жилд 1 удаа</t>
  </si>
  <si>
    <t>5.3.2</t>
  </si>
  <si>
    <t>5.3.2.Авлигын гэмт хэрэг, ашиг сонирхлын зөрчлийн талаарх ойлголт, хэрэг, зөрчлийг шийдвэрлэж буй олон улсын туршлага, практик үйл ажиллагааны талаарх мэдлэг олгох сургалтыг үе шаттай зохион байгуулж, мэргэшсэн шүүгчийг бэлтгэнэ.</t>
  </si>
  <si>
    <t>Шүүхийн сургалт, судалгаа, мэдээллийн хүрээлэн</t>
  </si>
  <si>
    <t>5.3.3</t>
  </si>
  <si>
    <t>Улсын ерөнхий прокурорын газар</t>
  </si>
  <si>
    <t>5.3.4</t>
  </si>
  <si>
    <t>5.1.9</t>
  </si>
  <si>
    <t>5.3.4.Авлига, албан тушаалын гэмт хэрэг шийдвэрлэхэд шаардлагатай мэдлэг, ур чадварыг бэхжүүлэх агуулга, хөтөлбөрийг шүүгчийн давтан сургалтад нэвтрүүлнэ.</t>
  </si>
  <si>
    <t>Зорилт 5.4.Прокурорын байгууллагын томилгоо, үйл ажиллагааны ил тод байдлыг хангах замаар хараат бус байдлыг нэмэгдүүлнэ.</t>
  </si>
  <si>
    <t>5.4.1</t>
  </si>
  <si>
    <t>5.4.1.Прокурорын сахилга, ёс зүйн зөрчлийг хянан шийдвэрлэх тогтолцоог шинэчлэх замаар хариуцлагыг нэмэгдүүлнэ.</t>
  </si>
  <si>
    <t>5.4.2</t>
  </si>
  <si>
    <t>5.4.10, 5.4.11</t>
  </si>
  <si>
    <t>5.4.2.Авлигын гэмт хэрэг хянан шийдвэрлэх чиглэлээр прокурорыг мэргэшүүлж, бүтэц, орон тоог олон улсын жишигт нийцүүлнэ.</t>
  </si>
  <si>
    <t>Улсын дээд шүүх, Авлигатай тэмцэх газар, Монголын хуульчдын холбоо</t>
  </si>
  <si>
    <t>Шинээр нэмэгдүүлсэн орон тоо</t>
  </si>
  <si>
    <t>5.4.3</t>
  </si>
  <si>
    <t>5.4.3, 5.4.12, 5.4.13, 5.6.4,</t>
  </si>
  <si>
    <t xml:space="preserve"> Авлигатай тэмцэх газар</t>
  </si>
  <si>
    <t>Хууль зүй, дотоод хэргийн яам, Гадаад харилцааны яам</t>
  </si>
  <si>
    <t>5.4.9, 5.4.12, 5.4.13</t>
  </si>
  <si>
    <t>5.4.12, 5.4.13</t>
  </si>
  <si>
    <t>Зорилт 5.5.Авлигын эрсдэлийг тодорхойлж хариу арга хэмжээ авах тогтолцоог бүрдүүлнэ.</t>
  </si>
  <si>
    <t>5.5.1</t>
  </si>
  <si>
    <t>4.1, 5.3, 5.6</t>
  </si>
  <si>
    <t>5.5.2</t>
  </si>
  <si>
    <t>5.5.3</t>
  </si>
  <si>
    <t xml:space="preserve">5.3.21, </t>
  </si>
  <si>
    <t>5.6.1</t>
  </si>
  <si>
    <t xml:space="preserve">5,3, 5.4, 5.6, </t>
  </si>
  <si>
    <t>Үндэсний аудитын газар, Авлигатай тэмцэх газар</t>
  </si>
  <si>
    <t>5.6.2</t>
  </si>
  <si>
    <t>5.6.3, 5.6.7, 5.6.8</t>
  </si>
  <si>
    <t>5.6.3</t>
  </si>
  <si>
    <t>7.3.1.2</t>
  </si>
  <si>
    <t>4.3.1.4</t>
  </si>
  <si>
    <t xml:space="preserve">Зорилт 6.1.Авлигын эсрэг Нэгдсэн Үндэстний Байгууллагын конвенцын хэрэгжилтийг бүрэн хангана. </t>
  </si>
  <si>
    <t>6.1.1</t>
  </si>
  <si>
    <t>7.3.3.2</t>
  </si>
  <si>
    <t>6.1.1.Хөрөнгө буцаасан, мэдээлэл солилцсон, хамтарсан мөрдөн шалгах ажиллагаа явуулсан олон улсын туршлагад тулгуурлан сургалтыг үе шаттайгаар зохион байгуулна.</t>
  </si>
  <si>
    <t>Шүүхийн сургалт, судалгаа, мэдээллийн хүрээлэн, Улсын ерөнхий прокурорын газар, Авлигатай тэмцэх газар</t>
  </si>
  <si>
    <t>6.1.2</t>
  </si>
  <si>
    <t>7.4.1.1</t>
  </si>
  <si>
    <t>6.1.2.Авлигын эсрэг Нэгдсэн Үндэстний Байгууллагын конвенцын 46 дугаар зүйлийн 13 дахь хэсэгт заасан эрх зүйн харилцан туслалцаа үзүүлэх тухай хүсэлтийг хүлээн авах, гүйцэтгэх, эсхүл гүйцэтгүүлэхээр эрх бүхий байгууллагад дамжуулах асуудлыг хариуцсан эрх бүхий төв байгууллагыг томилох, 49 дүгээр зүйлд заасны дагуу хамтарсан мөрдөн шалгах ажиллагаа явуулах эрх зүйн зохицуулалтыг боловсронгуй болгоно.</t>
  </si>
  <si>
    <t>6.1.3</t>
  </si>
  <si>
    <t>6.1.3.Авлигын эсрэг Нэгдсэн Үндэстний Байгууллагын конвенцын 46 дугаар зүйлд заасны дагуу хүсэлт илгээх, хүлээн авах, мэдээлэл, нотлох баримт солилцох, эрх зүйн харилцан туслалцаа үзүүлэхээс татгалзах, хүсэлт гүйцэтгэхтэй холбогдсон зардалтай холбоотой харилцааг зохицуулах эрх зүйн орчныг тодорхой болгоно.</t>
  </si>
  <si>
    <t>Улсын ерөнхий прокурорын газар, Авлигатай тэмцэх газар, Тагнуулын ерөнхий газар, Цагдаагийн ерөнхий газар, Гадаад харилцааны яам</t>
  </si>
  <si>
    <t>6.1.4</t>
  </si>
  <si>
    <t>7.4.1</t>
  </si>
  <si>
    <t>6.1.4. Хөрөнгө буцаасан, хураасан, царцаасан хөрөнгийн удирдлага, зохион байгуулалтын эрх зүйн орчныг бүрдүүлнэ.</t>
  </si>
  <si>
    <t>6.1.5</t>
  </si>
  <si>
    <t>6.1.5.Авлигын гэмт хэргийн шинжийг оновчтой тодорхойлох, хахууль авах, өгөх, үндэслэлгүйгээр хөрөнгөжих, дураараа аашлах зэрэг гэмт хэргийн бүрэлдэхүүнийг олон улсын стандартад нийцүүлж тодорхойлно.</t>
  </si>
  <si>
    <t>6.1.6</t>
  </si>
  <si>
    <t>5.6.6, 7.4.1</t>
  </si>
  <si>
    <t>6.1.6.Авлигын эсрэг Нэгдсэн Үндэстний Байгууллагын конвенцын 17 дугаар зүйлд заасан "албаны эрх нөлөөг урвуулан ашиглах" үйлдлийг гэмт хэрэгт тооцдог болох эрх зүйн орчныг бий болгоно.</t>
  </si>
  <si>
    <t>6.1.7</t>
  </si>
  <si>
    <t>  7.4.1</t>
  </si>
  <si>
    <t>6.1.7.Эрүүдэн шүүх болон бусад хэлбэрээр хэрцгий, хүнлэг бусаар буюу хүний нэр төрийг доромжлон харьцаж шийтгэхийн эсрэг конвенцын хэрэгжилтийг хангаж, эрүү шүүлт тулгах, нотлох баримт хуурамчаар үйлдэх гэмт хэргийн шинжийг оновчтой тодорхойлно.</t>
  </si>
  <si>
    <t xml:space="preserve">Улсын ерөнхий прокурорын газар, Цагдаагийн ерөнхий газар, Тагнуулын ерөнхий газар, Авлигатай тэмцэх газар, Гадаад харилцааны яам, Хүний эрхийн үндэсний комисс </t>
  </si>
  <si>
    <t>6.1.8</t>
  </si>
  <si>
    <t xml:space="preserve"> 7.4.1</t>
  </si>
  <si>
    <t xml:space="preserve">6.1.8.Авлигын гэмт хэрэг үйлдсэн хүн, хуулийн этгээдийн хувьд ногдох хөрөнгийг хураах нэмэгдэл ялын төрөл бий болгох асуудлыг судалж, санал боловсруулна. </t>
  </si>
  <si>
    <t>6.1.9</t>
  </si>
  <si>
    <t xml:space="preserve">6.1.9.Хуулийн этгээд, нийтийн албан тушаалтнаас хууль бус давуу байдал олж авсан үйлдлийг гэмт хэрэгт тооцох эрх зүйн орчныг бүрдүүлнэ. </t>
  </si>
  <si>
    <t>6.1.10</t>
  </si>
  <si>
    <t>7.4.1.</t>
  </si>
  <si>
    <t>6.1.10.Авлигын гэмт хэрэгт хөөн хэлэлцэх хугацааг нэмэгдүүлнэ.</t>
  </si>
  <si>
    <t>6.1.11</t>
  </si>
  <si>
    <t xml:space="preserve">6.1.11.Хахууль өгсөн, зуучилсан хүн, хуулийн этгээд гэмт үйлдлээ илчилсэн, нотлох баримт гаргаж өгсөн, хамтран ажилласан тохиолдолд эрүүгийн хариуцлагыг хөнгөрүүлэх, чөлөөлөх эрх зүйн орчныг боловсронгуй болгоно. </t>
  </si>
  <si>
    <t>6.1.12</t>
  </si>
  <si>
    <t>6.1.12.Мөрдөн шалгах ажиллагаанд технологийн дэвшлийг ашиглаж мэдүүлэг авах эрх зүйн орчныг бүрдүүлнэ.</t>
  </si>
  <si>
    <t>6.1.13</t>
  </si>
  <si>
    <t xml:space="preserve">Улсын төсөв, бусад эх үүсвэр
</t>
  </si>
  <si>
    <t>6.1.14</t>
  </si>
  <si>
    <t>6.1.14.Санхүүгийн хориг арга хэмжээ авах байгууллага /ФАТФ/-ын 40 зөвлөмж, үр дүнтэй байдлын шууд хэрэгжилтийн 11 шалгуурыг хангаж, санхүүгийн бус бизнес, мэргэжлийн үйлчилгээ үзүүлэгчдийн үйл ажиллагаанд тавих хяналтыг нэмэгдүүлнэ.</t>
  </si>
  <si>
    <t>6.1.15</t>
  </si>
  <si>
    <t>6.1.15.Банк, санхүүгийн байгууллагаас бусад байгууллагаар мөнгөн гүйлгээний хэрэгсэл ашиглах, сүлжээ ашиглах болон хавала зэрэг санхүүгийн гэмт хэргийн шинээр илрэх хэлбэрийг оновчтой хянах тогтолцоог эрсдэлийн үнэлгээнд суурилж бэхжүүлнэ.</t>
  </si>
  <si>
    <t xml:space="preserve"> Мөнгө угаах, терроризмыг санхүүжүүлэхтэй тэмцэх Үндэсний зөвлөл, Санхүүгийн мэдээллийн албаны дэргэдэх Хамтын ажиллагааны зөвлөл</t>
  </si>
  <si>
    <t>Зорилт 6.2.Авлигын эсрэг Нэгдсэн Үндэстний Байгууллагын конвенцыг эрх зүйн харилцан туслалцаа үзүүлэх үндэслэл болгон хэрэглэх, эрх зүйн харилцан туслалцаа үзүүлэх гэрээг бусад улс оронтой байгуулах ажлыг эрчимжүүлж, дотоодын байгууллагуудын үйл ажиллагааны уялдаа холбоог сайжруулна.</t>
  </si>
  <si>
    <t>6.2.1</t>
  </si>
  <si>
    <t>6.2.1.Авлигын гэмт хэрэг үйлдсэн этгээдийг шилжүүлэх, хөрөнгө буцаах, мөнгө угаахтай холбоотой эрх зүйн зохицуулалтын хүрээнд гадаад хамтын ажиллагааг эрчимжүүлнэ.</t>
  </si>
  <si>
    <t>6.2.2</t>
  </si>
  <si>
    <t>6.2.2.Үндэслэлгүйгээр хөрөнгөжсөн зөрчлийг илрүүлэх чиглэлээр бусад улс орны хууль сахиулах байгууллагатай хамтран ажиллана.</t>
  </si>
  <si>
    <t>6.2.3</t>
  </si>
  <si>
    <t xml:space="preserve">6.2.3.Авлигын гэмт хэргийг мөрдөн шалгах, яллах ажиллагааны явцад эрх зүйн харилцан туслалцаа үзүүлэх ажиллагааг үр дүнтэй явуулах нөхцөл байдлыг хангах, мөрдөгч нарыг мэргэшүүлэх, гадаад хэлний мэдлэг, бусад ур чадварыг эзэмших нөхцөл, боломжийг бий болгоно. </t>
  </si>
  <si>
    <t>6.2.4</t>
  </si>
  <si>
    <t>6.2.4.Авлига, албан тушаалын гэмт хэрэгт холбогдсон боловч хуулийн байгууллагад шалгуулалгүйгээр оргон зайлсан, гадаад улсад байгаа нийтийн албан тушаалтнаар ажиллаж байсан этгээдийг Монгол Улсад буцаан авчирч гэм буруутай эсэхийг нь шүүхээр шийдвэрлүүлэх эрх зүйн орчныг бататгана.</t>
  </si>
  <si>
    <t>6.2.5</t>
  </si>
  <si>
    <t>6.2.5.Эдийн засаг, авлига, хүрээлэн байгаа орчны эсрэг гэмт хэрэг болон мөнгө угаах өндөр эрсдэлтэй гэмт хэргийг суурь гэмт хэрэгт хамааруулах, гэмт хэргийн шинж, зохицуулалтыг Нэгдсэн Үндэстний Байгууллагын гэрээ, конвенц, олон улсын стандартад нийцүүлнэ.</t>
  </si>
  <si>
    <t>Зорилт 6.3.Гэмт хэрэг үйлдэж олсон хөрөнгө, орлогыг гэмт хэрэг үйлдсэн хүн нас барсан, сураггүй алга болсон, оргон зайлснаас үл хамааран шүүхийн шийдвэрээр хурааж, улсын орлого болгох тогтолцоог бүрдүүлнэ.</t>
  </si>
  <si>
    <t>6.3.1</t>
  </si>
  <si>
    <t xml:space="preserve">6.3.1.Гэмт хэрэг үйлдэж олсон хөрөнгө, орлогыг гэмт хэрэг үйлдсэн хүн нас барсан, сураггүй алга болсон, оргон зайлснаас үл хамааран шүүхийн шийдвэрээр хурааж, улсын орлого болгох эрх зүйн орчныг бүрдүүлнэ. </t>
  </si>
  <si>
    <t>6.3.2</t>
  </si>
  <si>
    <t xml:space="preserve">6.3.2.Оффшор бүс, гадаад улсаас шилжүүлэн авсан хууль бус хөрөнгө, орлого, авлигын гэмт хэргийг шийдвэрлэх явцад хураасан хөрөнгийг нээлттэй, ил тод байдлаар зарцуулах тогтолцоог бий болгоно. </t>
  </si>
  <si>
    <t>Төрийн өмчийн бодлого, зохицуулалтын газар</t>
  </si>
  <si>
    <t>6.3.3</t>
  </si>
  <si>
    <t>6.3.3.Нуугдмал хөрөнгийг илрүүлэх, хөрөнгө буцаах болон захиран зарцуулах нөхцөл, журам, мөнгө угаах, үндэслэлгүйгээр хөрөнгөжих үйлдлийг таслан зогсооход чиглэсэн эрх зүйн зохицуулалтыг боловсронгуй болгоно.</t>
  </si>
  <si>
    <t>Зорилт 6.4.Шаардлагатай бусад хууль тогтоомжийг боловсронгуй болгоно.</t>
  </si>
  <si>
    <t>6.4.1</t>
  </si>
  <si>
    <t>6.4.1.Орлогоосоо давсан зарлагатай, хөрөнгө, орлогын эх үүсвэрээ нотолж чадаагүй албан тушаалтныг нийтийн албанаас чөлөөлөх, эгүүлэн татах эрх зүйн орчныг бүрдүүлнэ.</t>
  </si>
  <si>
    <t>6.4.2</t>
  </si>
  <si>
    <t>6.4.2.Авлигын гэмт хэрэгт үгсэн тохиролцож, хууль бусаар давуу байдал олж авсан этгээдэд эрүүгийн хариуцлага хүлээлгэх зохицуулалтыг бий болгоно.</t>
  </si>
  <si>
    <t>6.4.3</t>
  </si>
  <si>
    <t>6.4.3.Шүгэл үлээгчийг хамгаалах эрх зүйн орчныг бий болгох замаар шүгэл үлээх соёлыг төлөвшүүлнэ.</t>
  </si>
  <si>
    <t>6.4.4</t>
  </si>
  <si>
    <t xml:space="preserve">6.4.4.Хэрэг бүртгэлтийн хэргийг хаасан, эрүүгийн хэргийг хэрэгсэхгүй болгосон шийдвэрийг цахим санд байршуулах замаар шийдвэрийн ил тод байдлыг бий болгоно. </t>
  </si>
  <si>
    <t>6.4.5</t>
  </si>
  <si>
    <t>6.4.5.Авлигын гэмт хэрэгт оногдуулсан хорих ялын гуравны хоёр хувийг биеэр эдлээгүй ялтныг шүүхийн магадлалаар хугацаанаас өмнө суллахгүй байх зохицуулалтыг хуульд тусгана.</t>
  </si>
  <si>
    <t>Улсын дээд шүүх, Улсын ерөнхий прокурорын газар, Шүүхийн шийдвэр гүйцэтгэх ерөнхий газар</t>
  </si>
  <si>
    <t>6.4.6</t>
  </si>
  <si>
    <t xml:space="preserve">6.4.6.Авлигын эсрэг хууль, Нийтийн албанд нийтийн болон хувийн ашиг сонирхлыг зохицуулах, ашиг сонирхлын зөрчлөөс урьдчилан сэргийлэх тухай хуулийг зөрчсөн тохиолдолд хариуцлага хүлээлгэх зохицуулалтыг тодорхой болгоно. </t>
  </si>
  <si>
    <t>6.4.7</t>
  </si>
  <si>
    <t xml:space="preserve">6.4.7.Хуулийн этгээдийн эцсийн өмчлөгч, хувьцаа эзэмшигчийн мэдээллийг ил тод болгох эрх зүйн орчныг сайжруулна. </t>
  </si>
  <si>
    <t>Улсын бүртгэлийн ерөнхий газар</t>
  </si>
  <si>
    <t>6.4.8</t>
  </si>
  <si>
    <t>6.4.8.Хэвлэл мэдээллийн байгууллагын эцсийн өмчлөгч болон санхүү, орлогын эх үүсвэрийн талаарх мэдээллийг ил тод болгох зохицуулалтыг сайжруулна.</t>
  </si>
  <si>
    <t>6.4.9</t>
  </si>
  <si>
    <t xml:space="preserve">6.4.9.Үндэсний эрсдэлийн үнэлгээгээр тодорхойлсон өндөр эрсдэлтэй суурь гэмт хэргийг шалгах аргачлал болон гарын авлагыг боловсруулж, хуульч, хууль сахиулагчид хуулийг нэг мөр ойлгон хэрэглэх нөхцөл, бололцоог бүрдүүлнэ. </t>
  </si>
  <si>
    <t>6.4.10</t>
  </si>
  <si>
    <t>6.4.10.Тусгай субъектийн үйлдсэн авлигын гэмт хэргийг шалгах чиг үүргийг дангаар хариуцсан нэгжийг бий болгоно.</t>
  </si>
  <si>
    <t xml:space="preserve">Улсын төсөв, бусад эх үүсвэр 
</t>
  </si>
  <si>
    <t>6.4.11</t>
  </si>
  <si>
    <t>6.4.11.Төрийн бүх шатны байгууллага, төрийн болон орон нутгийн өмчит, төрийн болон орон нутгийн өмчийн оролцоотой хуулийн этгээдийн авлигатай тэмцэх төлөвлөгөөг хэрэгжүүлэх үйл ажиллагааг сайжруулна.</t>
  </si>
  <si>
    <t>3.1, 4.1, 5.2, 5.6, 7.1</t>
  </si>
  <si>
    <t xml:space="preserve">Зорилго 7.Төсөв, санхүү, аудитын хяналтыг сайжруулан, худалдан авах ажиллагааны авлигын эрсдэлийг бууруулна.  </t>
  </si>
  <si>
    <t>Төсвийн нээлттэй байдлын олон улсын судалгаа</t>
  </si>
  <si>
    <t>Сангийн яам, Олон улсын төсвийн түншлэл, Нээлттэй нийгэм форум</t>
  </si>
  <si>
    <t>7.1.</t>
  </si>
  <si>
    <t>4.1, 7.1</t>
  </si>
  <si>
    <t xml:space="preserve">Зорилт 7.1.Төсвийн төлөвлөлтийн тогтолцоог урт хугацааны хөгжлийн бодлого, төлөвлөлттэй уялдуулж, тэгш хүртээмжтэй, нээлттэй, олон нийтийн оролцоог хангах замаар бэхжүүлнэ.  </t>
  </si>
  <si>
    <t>7.1.1.</t>
  </si>
  <si>
    <t>4.1.6, 7.1.12</t>
  </si>
  <si>
    <t>7.1.2.</t>
  </si>
  <si>
    <t>7.1.2.Төсвийн тухай хуульд төсвийн орлого, зарлагын мэдээллийг төсөв захирагчдаар нийтлэхээс гадна эдийн засгийн болон зориулалтын ангиллаар тооцон тусгана.</t>
  </si>
  <si>
    <t>7.1.3.</t>
  </si>
  <si>
    <t>7.1.3.Төсвийн хөрөнгөөр санхүүжих хөрөнгө оруулалтын төсөл, арга хэмжээний төлөвлөлт, хэрэгжилтийн талаарх мэдээллийн нээлттэй, ил тод байдлыг нэмэгдүүлж, иргэн, иргэний нийгмийн байгууллагын оролцоог хангана.</t>
  </si>
  <si>
    <t xml:space="preserve">Оноо  </t>
  </si>
  <si>
    <t>7.1.4.</t>
  </si>
  <si>
    <t xml:space="preserve">7.1.4.Төсвийн хөрөнгөөр санхүүжүүлэх бүтээн байгуулалтын төсөл, арга хэмжээний эрэмбийг тогтоох, хөрөнгө оруулалтын дэд бүтэц, уул уурхай, бүтээн байгуулалтын төслийг төлөвлөхдөө техник, эдийн засгийн үндэслэл, нийгэм, эдийн засгийн нөлөөллийн үнэлгээ, зардлын тооцоололд суурилсан эсэхийг хянах тогтолцоог бүрдүүлж, олон нийтэд ил тод болгоно. </t>
  </si>
  <si>
    <t>7.1.5.</t>
  </si>
  <si>
    <t xml:space="preserve">7.1.5.Төсвийн гүйцэтгэлийн тайланг Улсын Их Хурлаар хэлэлцэн батлах үед төсвийн захирагчдын хүрэх үр дүнгийн үзүүлэлтийн биелэлтийг үнэлж, хяналт, хариуцлагыг нэмэгдүүлнэ. </t>
  </si>
  <si>
    <t>7.1.6.</t>
  </si>
  <si>
    <t xml:space="preserve">7.1.6.Төсөвт бус зардлыг төрийн өмчит хуулийн этгээдийн хөрөнгөөс татах, төлүүлэх, өр барагдуулах зэргээр төсвөөс гадуурх зардал гаргахыг хориглох, хариуцлага хүлээлгэх нөхцөлийг бүрдүүлнэ. </t>
  </si>
  <si>
    <t>7.1.7.</t>
  </si>
  <si>
    <t xml:space="preserve">7.1.7.Хөтөлбөрт суурилсан төсөвлөлтийн аргыг хэрэглэхээс гадна гүйцэтгэлд суурилсан, хүний эрх, жендэрийн мэдрэмжтэй, аккруэл суурьт төсөвлөлтийн аргуудыг хэрэглэж хэвшинэ. </t>
  </si>
  <si>
    <t>7.1.8.</t>
  </si>
  <si>
    <t xml:space="preserve">7.1.8.Төсөвлөлт, тайлагналын кодчилол, ангиллыг нэгтгэн гүйцэтгэлд суурилсан төсвийг хянах системийг нэвтрүүлж, төсвийн ангилал, зориулалт, санхүүжилтийн зүйл тус бүрээр блокчейн кодчилол бий болгож, төсөвт төсөл, арга хэмжээг өөр нэршил, зориулалт, ангиллаар давтагдах, давхардуулж төсөвлөх байдлыг таслан зогсооно. </t>
  </si>
  <si>
    <t>Эдийн засаг, хөгжлийн яам</t>
  </si>
  <si>
    <t>7.1.9</t>
  </si>
  <si>
    <t>7.1.10.</t>
  </si>
  <si>
    <t>7.1.10.Төсвийн захирагчийн албан тушаалд нэр дэвшигчдийг бодлого, хэрэгжүүлэх үйл ажиллагааны хөтөлбөрөөр өрсөлдүүлэх зарчмыг баримтлан сонгон шалгаруулж, төсвийн ерөнхийлөн болон төвлөрүүлэн захирагчид нэр дэвшигчийн сонсголыг зохион байгуулж хэвшинэ.</t>
  </si>
  <si>
    <t>7.1.11.</t>
  </si>
  <si>
    <t>7.2.</t>
  </si>
  <si>
    <t>Зорилт 7.2.Төрийн болон орон нутгийн өмчийн хөрөнгийн бүртгэл, төлөвлөлт, ашиглалт, зарцуулалт, дуудлага худалдааг нээлттэй, боловсронгуй болгож, хөндлөнгийн хяналтыг нэмэгдүүлнэ.</t>
  </si>
  <si>
    <t>7.2.1.</t>
  </si>
  <si>
    <t>4.1.6</t>
  </si>
  <si>
    <t>7.2.1.Төрийн болон орон нутгийн өмчийн хөрөнгийн бүртгэл, удирдлагын нэгдсэн систем бий болгож, хөрөнгийн хөдөлгөөн, засвар үйлчилгээний зардал, хөрөнгө оруулалтын зардлыг нэгтгэж хянах боломжийг бүрдүүлнэ.</t>
  </si>
  <si>
    <t>Засгийн газрын Хэрэг эрхлэх газар, Цахим хөгжил, харилцаа холбооны яам</t>
  </si>
  <si>
    <t>7.2.2.</t>
  </si>
  <si>
    <t>7.2.2.Төрийн болон орон нутгийн өмчийн хөрөнгийн тооллого, түрээсийн сонгон шалгаруулалт, худалдан авалтын нэгдсэн бүртгэлийг боловсронгуй, нээлттэй болгох, дуудлага худалдааг цахимаар зохион байгуулдаг тогтолцоог бүрдүүлж, олон нийтийн бодит оролцоо, хяналтыг нэмэгдүүлнэ.</t>
  </si>
  <si>
    <t>Засгийн газрын Хэрэг эрхлэх газар, Хууль зүй дотоод хэргийн яам</t>
  </si>
  <si>
    <t>Шаардлагатай сайжруулалтын түвшин</t>
  </si>
  <si>
    <t>Төрийн худалдан авах ажиллагааны газар</t>
  </si>
  <si>
    <t>Сангийн яам, Цахим хөгжил, харилцаа холбооны яам</t>
  </si>
  <si>
    <t>7.2.3.</t>
  </si>
  <si>
    <t>7.2.4.</t>
  </si>
  <si>
    <t>7.3.</t>
  </si>
  <si>
    <t>3.1, 4.1, 5.2</t>
  </si>
  <si>
    <t>Зорилт 7.3.Засгийн газрын өр, тусгай сан, гадаадын зээл, тусламжийн ил тод байдлыг нэмэгдүүлэх, менежментийг сайжруулах чиглэлээр хууль тогтоомжийг боловсронгуй болгоно.</t>
  </si>
  <si>
    <t>7.3.1.</t>
  </si>
  <si>
    <t>5.2.22</t>
  </si>
  <si>
    <t xml:space="preserve">7.3.1.Засгийн газрын тусгай сангийн санхүүжилт, төсөл сонгон шалгаруулалт, зарцуулалтыг ил тод, олон нийтийн хяналттай, хариуцлагатай болгож, олон улсын жишигт нийцүүлнэ. </t>
  </si>
  <si>
    <t>7.3.2.</t>
  </si>
  <si>
    <t>7.3.3.</t>
  </si>
  <si>
    <t>7.3.4.</t>
  </si>
  <si>
    <t>3.1.5</t>
  </si>
  <si>
    <t>7.3.5.</t>
  </si>
  <si>
    <t>4.1.1.</t>
  </si>
  <si>
    <t>7.3.5.Гадаадын зээл, тусламжийн санхүүжилттэй төслүүдийн нэгдсэн төлөвлөлт, бүртгэл, хэрэгжилт, үр дүнгийн талаарх тайланг олон нийтэд ил тод болгоно.</t>
  </si>
  <si>
    <t>Сангийн яам, Хууль зүй, дотоод хэргийн яам</t>
  </si>
  <si>
    <t>7.3.6.</t>
  </si>
  <si>
    <t>7.3.6.Гадаадын зээл, тусламжийн бүртгэлийг төрийн санхүүгийн удирдлагын системд нэгтгэж, урт хугацааны хөгжлийн бодлого, төлөвлөлттэй уялдуулна.</t>
  </si>
  <si>
    <t>Холбогдох бусад яамд</t>
  </si>
  <si>
    <t>7.4.</t>
  </si>
  <si>
    <t xml:space="preserve">Зорилт 7.4.Худалдан авах ажиллагааг хэрэгцээ, шаардлагад үндэслэн төлөвлөх, хяналт тавих, хариуцлагын тогтолцоог боловсронгуй болгоно. </t>
  </si>
  <si>
    <t>Тендерийн төлөвлөгөө нийтлэгдсэн төсөл, арга хэмжээний тоонд гэрээ байгуулсан төсөл, арга хэмжээний эзлэх хувь</t>
  </si>
  <si>
    <t>5.6.3, 5.6.8</t>
  </si>
  <si>
    <t>Сангийн яам, Төрийн худалдан авах ажиллагааны газар</t>
  </si>
  <si>
    <t>7.4.2.</t>
  </si>
  <si>
    <t>7.4.3.</t>
  </si>
  <si>
    <t>7.4.4.</t>
  </si>
  <si>
    <t>5.2.11, 5.6.8</t>
  </si>
  <si>
    <t>Аудитын тайлан</t>
  </si>
  <si>
    <t>Эдийн засаг, хөгжлийн яам , Төрийн худалдан авах ажиллагааны газар</t>
  </si>
  <si>
    <t>7.4.5.</t>
  </si>
  <si>
    <t xml:space="preserve"> Сангийн яам</t>
  </si>
  <si>
    <t>Төрийн болон орон нутгийн өмчит, төрийн болон орон нутгийн өмчийн оролцоотой хуулийн этгээд</t>
  </si>
  <si>
    <t>7.5.</t>
  </si>
  <si>
    <t>7.5.1.</t>
  </si>
  <si>
    <t>7.5.2.</t>
  </si>
  <si>
    <t>7.5.2.2.Төрийн аудитын тайлан, албан шаардлагын хэрэгжилтийг ил тод мэдээлэх</t>
  </si>
  <si>
    <t>Засгийн газрын Хяналт хэрэгжүүлэх газар</t>
  </si>
  <si>
    <t>7.5.3.</t>
  </si>
  <si>
    <t>7.5.3.1.Засгийн газрын хяналт шалгалт, төрийн аудитын байгууллагын дүгнэлт, зөвлөмжийн хэрэгжилт, хүлээлгэсэн хариуцлагын талаар ил тод мэдээлэх</t>
  </si>
  <si>
    <t>Засгийн газрын Хяналт хэрэгжүүлэх газар, Үндэсний аудитын газар</t>
  </si>
  <si>
    <t>7.5.4.</t>
  </si>
  <si>
    <t>Шаардлагатай үед</t>
  </si>
  <si>
    <t>7.5.5.</t>
  </si>
  <si>
    <t>4.6, 5.2, 5.6</t>
  </si>
  <si>
    <t>Төрийн болон орон нутгийн өмчит хуулийн этгээдийн засаглал сайжирсан байх</t>
  </si>
  <si>
    <t>8.1.</t>
  </si>
  <si>
    <t>8.1.1.</t>
  </si>
  <si>
    <t xml:space="preserve">Тухай бүр </t>
  </si>
  <si>
    <t>8.1.2.</t>
  </si>
  <si>
    <t>5.2.1.1</t>
  </si>
  <si>
    <t>8.1.3.</t>
  </si>
  <si>
    <t>5.2.1, 5.6.1</t>
  </si>
  <si>
    <t>8.1.3.Компанийн эрх бүхий албан тушаалтантай байгуулах гэрээ, онцгой нөхцөл бүхий хөдөлмөрийн гэрээнд хүрэх үр дүнг нарийвчлан зааж, ажлын гүйцэтгэлийн шалгуурыг хэмжигдэхүйц байдлаар тогтоож, хяналт тавих, хариуцлага хүлээлгэх, хохирол барагдуулах нөхцөлийг баталгаажуулна.</t>
  </si>
  <si>
    <t>Холбогдох байгууллагын тайлан, мэдээлэл,
Онцгой нөхцөл бүхий хөдөлмөрийн гэрээ</t>
  </si>
  <si>
    <t>8.1.4.</t>
  </si>
  <si>
    <t>8.1.5.</t>
  </si>
  <si>
    <t>8.1.6</t>
  </si>
  <si>
    <t>8.1.6.Дотоодын нийт бүтээгдэхүүнд эзлэх төсвийн зарлага, төрийн оролцоог үе шаттайгаар бууруулж, Төрийн болон орон нутгийн өмчит хуулийн этгээдийг шинээр байгуулахыг хязгаарлана.</t>
  </si>
  <si>
    <t>Засгийн газрын Хэрэг эрхлэх газар, Эдийн засаг, хөгжлийн яам</t>
  </si>
  <si>
    <t>Статистик мэдээлэл</t>
  </si>
  <si>
    <t>8.2.</t>
  </si>
  <si>
    <t>8.2.1.</t>
  </si>
  <si>
    <t>8.2.2.</t>
  </si>
  <si>
    <t>8.2.3.</t>
  </si>
  <si>
    <t>8.2.4.</t>
  </si>
  <si>
    <t>8.3.</t>
  </si>
  <si>
    <t>Төрийн болон орон нутгийн өмчит хуулийн этгээдийг холбогдох тооцоо, судалгаа, зардал, үр ашгийн тооцоонд үндэслэн үүсгэн байгуулах, татан буулгах, бүтцэд өөрчлөлт оруулах шалгуур, шаардлага, журмыг боловсронгуй болгох</t>
  </si>
  <si>
    <t>8.3.1.</t>
  </si>
  <si>
    <t>8.3.2.</t>
  </si>
  <si>
    <t>8.4.</t>
  </si>
  <si>
    <t>4.6.1, 5.2.1, 5.6.1</t>
  </si>
  <si>
    <t>Үр дагаврын үнэлгээний тайлан</t>
  </si>
  <si>
    <t>8.4.1.</t>
  </si>
  <si>
    <t>4.6.1, 5.6.1</t>
  </si>
  <si>
    <t>Засгийн газрын Хэрэг эрхлэх газар, Уул, уурхай, хүнд үйлдвэрийн яам, Сангийн яам, Эдийн засаг, хөгжлийн яам</t>
  </si>
  <si>
    <t xml:space="preserve"> Эдийн засаг, хөгжлийн яам </t>
  </si>
  <si>
    <t>8.4.2.</t>
  </si>
  <si>
    <t>8.4.3.</t>
  </si>
  <si>
    <t>8.4.4.</t>
  </si>
  <si>
    <t>Хуулийн хэрэгжилтийн үр дагаврын үнэлгээний тайлан</t>
  </si>
  <si>
    <t>9.1.1</t>
  </si>
  <si>
    <t>9.1.2</t>
  </si>
  <si>
    <t>9.1.3</t>
  </si>
  <si>
    <t>5.4.14</t>
  </si>
  <si>
    <t>Тайлан, хөндлөнгийн үнэлгээ, статистик</t>
  </si>
  <si>
    <t>Соёлын яам</t>
  </si>
  <si>
    <t>Авлигатай тэмцэх газар, Боловсрол, шинжлэх ухааны яам</t>
  </si>
  <si>
    <t>9.1.4</t>
  </si>
  <si>
    <t>Тайлан, статистик, үнэлгээний тайлан</t>
  </si>
  <si>
    <t>9.1.5</t>
  </si>
  <si>
    <t> 5.6.1, 7.5.10</t>
  </si>
  <si>
    <t>Үндэсний контентоор дамжуулан олон нийтийн авлигыг үл тэвчих үзлийг нэмэгдүүлэх</t>
  </si>
  <si>
    <t>9.2.1</t>
  </si>
  <si>
    <t>Үндэсний контентын тоо</t>
  </si>
  <si>
    <t>9.2.2</t>
  </si>
  <si>
    <t>Зорилт 9.3. Ёс суртахуун, хүмүүжлийн ажлын үр нөлөөг дээшлүүлэх зорилгоор бүх түвшний сургалтын агуулга, хөтөлбөрийг олон улсын туршлагад тулгуурлан шинэчлэлт, үнэлгээ хийж хэвшүүлнэ.</t>
  </si>
  <si>
    <t>Боловсрол, шинжлэх ухааны яам, Боловсролын ерөнхий газар</t>
  </si>
  <si>
    <t>9.3.1</t>
  </si>
  <si>
    <t>Боловсрол, шинжлэх ухааны яам</t>
  </si>
  <si>
    <t>9.3.2</t>
  </si>
  <si>
    <t>9.3.2.1.Их дээд сургууль, коллеж, мэргэжлийн боловсролын сургууль, политехник коллежийн оюутнуудад чиглэсэн сургалтын хөтөлбөр, гарын авлага боловсруулах</t>
  </si>
  <si>
    <t>Боловсрол, шинжлэх ухааны яам, Авлигатай тэмцэх газар</t>
  </si>
  <si>
    <t>Их дээд сургууль, мэргэжлийн боловсролын сургууль, политехник коллеж, Авлигатай тэмцэх газар, иргэний нийгэм</t>
  </si>
  <si>
    <t>9.3.3</t>
  </si>
  <si>
    <t>Зорилт 9.4.Хүүхдийн шударга байдалд сөргөөр нөлөөлж байгаа хүчин зүйлсийг бууруулах арга замаар ёс зүйн төлөвшлийг дэмжинэ.</t>
  </si>
  <si>
    <t>Хүүхдийн шударга байдалд сөргөөр нөлөөлж байгаа хүчин зүйлсийг бууруулах</t>
  </si>
  <si>
    <t>Хүүхдийн шударга байдлын түвшин</t>
  </si>
  <si>
    <t>Боловсрол, шинжлэх ухааны яам, Авлигатай тэмцэх газар, Соёлын яам</t>
  </si>
  <si>
    <t>Авлигатай тэмцэх газар, Боловсрол, шинжлэх ухааны яам, Соёлын яам</t>
  </si>
  <si>
    <t>9.4.1</t>
  </si>
  <si>
    <t>9.4.1.Хүүхдийн шударга байдлыг төлөвшүүлэх ёс зүй, ёс суртахууны зөв төлөвшил олгоход чиглэсэн сургалт, нөлөөллийн хөтөлбөрийг насны ангилал, орчин үеийн чиг хандлагад нийцсэн байдлаар судалгаанд тулгуурлан боловсруулна.    </t>
  </si>
  <si>
    <t>9.4.2</t>
  </si>
  <si>
    <t>9.4.2.Хүүхдэд үл тохирох контентын хязгаарлалтын түвшинд стандарт тогтоох холбогдох зохицуулалтыг бий болгоно.</t>
  </si>
  <si>
    <t>9.4.3</t>
  </si>
  <si>
    <t>Судалгаа, тайлан</t>
  </si>
  <si>
    <t>9.4.4</t>
  </si>
  <si>
    <t>5.6.2, 5.6.8</t>
  </si>
  <si>
    <t>Хүүхдийн шударга байдлын судалгаа, үйл ажиллгааны тайлан, мэдээлэл</t>
  </si>
  <si>
    <t>Шударга байдлын үнэлгээ, статистик, мэдээлэл</t>
  </si>
  <si>
    <t>Авлигатай тэмцэх газар,  Төрийн албаны зөвлөл</t>
  </si>
  <si>
    <t>9.5.1</t>
  </si>
  <si>
    <t>9.5.1.Төрийн албан хаагч болон удирдах албан тушаалтанд авлигын эсрэг сургалтыг үе шаттайгаар зохион байгуулах, ёс зүй, манлайллын хөтөлбөрийг хэрэгжүүлнэ.</t>
  </si>
  <si>
    <t>9.5.2</t>
  </si>
  <si>
    <t>9.6.1</t>
  </si>
  <si>
    <t>9.6.1.Сонгогчийн боловсрол, эрх зүйн мэдлэгийг нэмэгдүүлэх чиглэлээр төрийн болон төрийн бус байгууллагуудын сүлжээ үүсгэн, хамтын ажиллагааг өргөжүүлж, соён гэгээрүүлэх ажлын үр нөлөөг нэмэгдүүлнэ.</t>
  </si>
  <si>
    <t xml:space="preserve">5.6, 7.1 , 7.3 </t>
  </si>
  <si>
    <t>Зорилго 10.Гамшгаас хамгаалах, онц байдлын үеийн үйл ажиллагаа болон үндэсний аюулгүй байдлыг хангах тусгайлсан чиг үүрэг бүхий байгууллагын үйл ажиллагаанд авлигаас урьдчилан сэргийлэх тогтолцоо бүрдүүлнэ.</t>
  </si>
  <si>
    <t>Гамшгаас хамгаалах, онц байдлын үеийн үйл ажиллагаа болон үндэсний аюулгүй байдлыг хангах тусгайлсан чиг үүрэг бүхий байгууллагын үйл ажиллагааны авлигын эрсдэл бууруулах</t>
  </si>
  <si>
    <t>Шударга байдлын үнэлгээ судалгаа, тайлан</t>
  </si>
  <si>
    <t xml:space="preserve">5.6, 7.1, 7.3 </t>
  </si>
  <si>
    <t>Зорилт 10.1.Үндэсний аюулгүй байдлыг хангах тусгайлсан чиг үүрэг бүхий байгууллагад авлигаас урьдчилан сэргийлэх, ил тод байдлыг нэмэгдүүлэх, дотоод хяналтыг сайжруулах тусгайлсан бодлого, хөтөлбөр, тогтолцоог бий болгоно.</t>
  </si>
  <si>
    <t>Үндэсний аюулгүй байдлыг хангах тусгайлсан чиг үүрэг бүхий байгууллагад авлигаас урьдчилан сэргийлэх, ил тод байдлыг нэмэгдүүлэх, дотоод хяналтыг сайжруулах тусгайлсан бодлого, хөтөлбөр, тогтолцоог бий болгох</t>
  </si>
  <si>
    <t>10.1.1</t>
  </si>
  <si>
    <t>10.1.1.Үндэсний аюулгүй байдлыг хангах тусгайлсан чиг үүрэг бүхий байгууллагын харьяа төрийн өмчит хуулийн этгээдийн төсөв, санхүү, худалдан авах ажиллагаа болон хуулиар төрийн нууцад хамааруулснаас бусад мэдээллийг ил тод болгож, түүнд тавих хяналт, хариуцлагын тогтолцоог бүрдүүлнэ.</t>
  </si>
  <si>
    <t>Эрх зүйн мэдээллийн сан, үйл ажиллгааны тайлан, статистик, мэдээлэл</t>
  </si>
  <si>
    <t>10.1.2</t>
  </si>
  <si>
    <t xml:space="preserve">5.6.1 </t>
  </si>
  <si>
    <t xml:space="preserve">5.3, 5.6, 7.1, 7.3 </t>
  </si>
  <si>
    <t>10.2.1</t>
  </si>
  <si>
    <t>5.3.5</t>
  </si>
  <si>
    <t xml:space="preserve"> Улсын онцгой комисс</t>
  </si>
  <si>
    <t>10.2.2</t>
  </si>
  <si>
    <t xml:space="preserve">Батлан хамгаалах яам, Онцгой байдлын ерөнхий газар  </t>
  </si>
  <si>
    <t>10.2.3</t>
  </si>
  <si>
    <t>Тайлан, цахим систем дэх мэдээлэл</t>
  </si>
  <si>
    <t>Улсын онцгой комисс</t>
  </si>
  <si>
    <t>10.2.4</t>
  </si>
  <si>
    <t>Тайлан, цахим системийн мэдээлэл, статистик мэдээлэл</t>
  </si>
  <si>
    <t>10.2.5</t>
  </si>
  <si>
    <t>10.2.6</t>
  </si>
  <si>
    <t xml:space="preserve">5.6.2 </t>
  </si>
  <si>
    <t>10.3.1</t>
  </si>
  <si>
    <t>10.3.2</t>
  </si>
  <si>
    <t>9.4.6.</t>
  </si>
  <si>
    <t xml:space="preserve">Тайлан, мэдээлэл, статистик мэдээлэл, судалгаа </t>
  </si>
  <si>
    <t>10.3.3</t>
  </si>
  <si>
    <t>2.4.1.</t>
  </si>
  <si>
    <t xml:space="preserve"> Авлигатай тэмцэх газар </t>
  </si>
  <si>
    <t>Нийт дүн</t>
  </si>
  <si>
    <t>Олон нийтийн итгэлийг хүлээсэн авлигаас ангид нийтийн албыг бэхжүүлэх</t>
  </si>
  <si>
    <t>Төрийн албаны хүний нөөцийн удирдлага болон томилгооны ил тод, мэргэшсэн тогтвортой байдлыг бэхжүүлэх</t>
  </si>
  <si>
    <t xml:space="preserve">Жил бүр </t>
  </si>
  <si>
    <t>Нийтийн албанд томилогдохоор нэр дэвшсэн этгээдийн хувийн ашиг сонирхлын урьдчилсан мэдүүлгийг хянах үйл ажиллагаанд олон нийтийн хяналтын механизмыг бий болгох</t>
  </si>
  <si>
    <t>Төрийн өндөр албан тушаалтан, түүнтэй адилтгах төрийн албан тушаалтныг ашиг сонирхлын зөрчлөөс ангид байх эрх зүйн орчныг боловсронгуй болгох</t>
  </si>
  <si>
    <t>Төрийн үйл ажиллагааны мэдээллийг цахимжуулах замаар иргэдийн мэдэх эрхийг баталгаатай эдлүүлэх</t>
  </si>
  <si>
    <t>Салбарын авлигын эрсдэлийг оновчтой тодорхойлж, түүнд чиглэсэн арга хэмжээг үе шаттайгаар, цогц байдлаар хэрэгжүүлэх</t>
  </si>
  <si>
    <t>Авлигатай тэмцэх чиг үүрэг бүхий байгууллагуудын хараат бус, бие даасан байдлыг хангаж, аливаа нөлөөллийн эрсдэлийг бууруулах</t>
  </si>
  <si>
    <t>Авлигатай тэмцэх газрын төсөв санхүү, хүний нөөцийн чадавхыг сайжруулах цогц арга хэмжээг авч олон улсын жишигт хүргэх</t>
  </si>
  <si>
    <t>Сангийн яам, Авлигатай тэмцэх газар</t>
  </si>
  <si>
    <t>Сангийн яам, 
Авлигатай тэмцэх газар</t>
  </si>
  <si>
    <t>Авлига, ашиг сонирхлын зөрчлөөс урьдчилан сэргийлэх хууль тогтоомжид үнэлгээ хийж, эрх зүйн орчныг боловсронгуй болгох</t>
  </si>
  <si>
    <t>Шүүхийн бие даасан, шүүгчийн хараат бус, хариуцлагатай байдлыг бэхжүүлэх замаар иргэдийн итгэл хүлээсэн, шүүхийн тогтолцоог бэхжүүлэх</t>
  </si>
  <si>
    <t>Улсын дээд шүүх, Шүүхийн ерөнхий зөвлөл</t>
  </si>
  <si>
    <t>Шүүхийн сургалт, судалгаа, мэдээллийн хүрээлэн, Прокурорын сургалт, судалгааны төв</t>
  </si>
  <si>
    <t>Прокурорын байгууллагын томилгоо, үйл ажиллагааны ил тод байдлыг хангах замаар хараат бус байдлыг нэмэгдүүлэх</t>
  </si>
  <si>
    <t>Хууль зүй, дотоод хэргийн яам, Улсын ерөнхий прокурорын газар</t>
  </si>
  <si>
    <t>Ерөнхийлөгчийн Тамгын газар, Монголын хуульчдын холбоо</t>
  </si>
  <si>
    <t>Авлигын эрсдэлийг тодорхойлж хариу арга хэмжээ авах тогтолцоог бүрдүүлэх</t>
  </si>
  <si>
    <t>Эрсдэлийн үнэлгээний тайлан</t>
  </si>
  <si>
    <t>Улсын дээд шүүх, Авлигатай тэмцэх газар, Тагнуулын ерөнхий газар, Цагдаагийн ерөнхий газар</t>
  </si>
  <si>
    <t>Авлигатай тэмцэхэд төрийн аудитын байгууллагын үр нөлөөтэй хамтын ажиллагааг хөгжүүлэх замаар хөтөлбөрийн хэрэгжилтэд төрийн аудитын байгууллагын үүрэг, оролцоог нэмэгдүүлэх</t>
  </si>
  <si>
    <t>Төлөвлөгөөний тайлан</t>
  </si>
  <si>
    <t>Авлигын гэмт хэргийн шинжийг хийдэлгүй тодорхойлох, хэрэг хянан шийдвэрлэхтэй холбоотой эрх зүйн орчныг боловсронгуй болгох</t>
  </si>
  <si>
    <t>Шүүхийн сургалт, судалгаа, мэдээллийн хүрээлэн, Прокурорын сургалт, судалгааны төв, иргэний нийгмийн байгууллага</t>
  </si>
  <si>
    <t xml:space="preserve"> Гадаад харилцааны яам, Улсын ерөнхий прокурорын газар, Авлигатай тэмцэх газар, Тагнуулын ерөнхий газар, Цагдаагийн ерөнхий газар</t>
  </si>
  <si>
    <t xml:space="preserve">Улсын ерөнхий прокурорын газар, Авлигатай тэмцэх газар </t>
  </si>
  <si>
    <t>Улсын ерөнхий прокурорын газар, Авлигатай тэмцэх газар</t>
  </si>
  <si>
    <t xml:space="preserve"> Мөнгө угаах, терроризмыг санхүүжүүлэхтэй тэмцэх Үндэсний зөвлөл</t>
  </si>
  <si>
    <t>Санхүүгийн мэдээллийн албаны дэргэдэх Хамтын ажиллагааны зөвлөл</t>
  </si>
  <si>
    <t>Авлигын эсрэг Нэгдсэн Үндэстний Байгууллагын конвенцыг эрх зүйн харилцан туслалцаа үзүүлэх үндэслэл болгон хэрэглэх, эрх зүйн харилцан туслалцаа үзүүлэх гэрээг бусад улс оронтой байгуулах ажлыг эрчимжүүлж, дотоодын байгууллагуудын үйл ажиллагааны уялдаа холбоог сайжруулах</t>
  </si>
  <si>
    <t>Гадаад харилцааны яам, Авлигатай тэмцэх газар, Улсын ерөнхий прокурорын газар, Цагдаагийн ерөнхий газар, Тагнуулын ерөнхий газар</t>
  </si>
  <si>
    <t>Хууль зүй, дотоод хэргийн яам, Гадаад харилцааны яам, Татварын байгууллага, Гаалийн байгууллага, Улсын бүртгэлийн байгууллага, Хууль сахиулах чиг үүрэг бүхий байгууллага</t>
  </si>
  <si>
    <t>Улсын ерөнхий прокурорын газар, Авлигатай тэмцэх газар, Монголбанк, Цагдаагийн ерөнхий газар, Тагнуулын ерөнхий газар</t>
  </si>
  <si>
    <t>Авлигатай тэмцэх газар, Улсын ерөнхий прокурорын газар, Цагдаагийн ерөнхий газар, Тагнуулын ерөнхий газар</t>
  </si>
  <si>
    <t>Шаардлагатай бусад хууль тогтоомжийг боловсронгуй болгох</t>
  </si>
  <si>
    <t>Улсын дээд шүүх, Улсын ерөнхий прокурорын газар</t>
  </si>
  <si>
    <t>Улсын ерөнхий прокурорын газар, Шүүхийн шийдвэр гүйцэтгэх ерөнхий газар</t>
  </si>
  <si>
    <t>Улсын бүртгэлийн ерөнхий газар, хэвлэл мэдээллийн байгууллага</t>
  </si>
  <si>
    <t>Төрийн албаны зөвлөл</t>
  </si>
  <si>
    <t xml:space="preserve">Төрийн албаны зөвлөл </t>
  </si>
  <si>
    <t>Төрийн өмчийн бодлого, зохицуулалтын газар, Төрийн албаны зөвлөл</t>
  </si>
  <si>
    <t>Засгийн газрын Хэрэг эрхлэх газар, Авлигатай тэмцэх газар, Төрийн албаны зөвлөл, Хууль зүй, дотоод хэргийн яам</t>
  </si>
  <si>
    <t>Үндэсний аудитын газар, Шүүхийн ерөнхий зөвлөл, Шүүхийн шийдвэр гүйцэтгэх ерөнхий газар</t>
  </si>
  <si>
    <t xml:space="preserve"> Засгийн газрын Хэрэг эрхлэх газар, Сангийн яам</t>
  </si>
  <si>
    <t xml:space="preserve"> Засгийн газрын Хэрэг эрхлэх газар</t>
  </si>
  <si>
    <t xml:space="preserve"> Төрийн худалдан авах ажиллагааны газар</t>
  </si>
  <si>
    <t>Улсын Их Хурлын Тамгын газар, төрийн байгууллага, нутгийн захиргааны болон өөрөө удирдах байгууллага, иргэний нийгмийн байгууллага, хувийн хэвшил, иргэд</t>
  </si>
  <si>
    <t>Авлигатай тэмцэх газар, Сангийн яам, Төрийн өмчийн бодлого, зохицуулалтын газар</t>
  </si>
  <si>
    <t>Гэмт хэрэг үйлдэж олсон хөрөнгө, орлогыг гэмт хэрэг үйлдсэн хүн нас барсан, сураггүй алга болсон, оргон зайлснаас үл хамааран шүүхийн шийдвэрээр хурааж, улсын орлого болгох тогтолцоо бүрдүүлэх</t>
  </si>
  <si>
    <t>Шүүхийн ерөнхий зөвлөл, Улсын дээд шүүх, Улсын ерөнхий прокурорын газар, Шүүхийн шийдвэр гүйцэтгэх ерөнхий газар</t>
  </si>
  <si>
    <t>Засгийн газрын Хэрэг эрхлэх газар, Сангийн яам</t>
  </si>
  <si>
    <t xml:space="preserve"> Үндэсний аудитын газар, Сангийн яам</t>
  </si>
  <si>
    <t>Засгийн газрын Хэрэг эрхлэх газар, Төрийн болон орон нутгийн өмчит хуулийн этгээд, ТУЗ, хувьцаа эзэмшигчийн эрхийг хэрэгжүүлэгчид</t>
  </si>
  <si>
    <t>Соён гэгээрүүлэх үйл ажиллагааг шинжлэх ухаан, технологийн дэвшил, судалгаанд суурилсан байдлаар төлөвлөн хэрэгжүүлэх</t>
  </si>
  <si>
    <t>Ёс суртахуун, хүмүүжлийн ажлын үр нөлөөг дээшлүүлэх зорилгоор бүх түвшний сургалтын агуулга, хөтөлбөрийг олон улсын туршлагад тулгуурлан шинэчлэлт, үнэлгээ хийж хэвшүүлэх</t>
  </si>
  <si>
    <t>Тайлан, сургалтын хөтөлбөр</t>
  </si>
  <si>
    <t>Боловсрол, шинжлэх ухааны яам, Соёлын яам, Хөдөлмөр, нийгмийн хамгааллын яам</t>
  </si>
  <si>
    <t>Төрийн албанд ёс зүйн шаардлагыг хангасан иргэнийг сонгон шалгаруулж ажилд авах соёлыг төлөвшүүлж, тогтолцоог бүрдүүлэх</t>
  </si>
  <si>
    <t>9.5.2.1.Шүгэл үлээхийг дэмжих зорилгоор мэдээлэл өгөх суваг, хамгаалалтын арга хэлбэр, ач холбогдлын талаар олон нийтэд сурталчлах</t>
  </si>
  <si>
    <t>Авлигын эрсдэлтэй үйл ажиллагаа, салбарын онцлог, нөхцөл байдалд чиглэгдсэн соён гэгээрүүлэх үйл ажиллагааг цогц байдлаар төлөвлөн хэрэгжүүлж, үр дүнг тооцож хэвшүүлэх</t>
  </si>
  <si>
    <t>9.6.1.1.Сонгогчийн боловсрол, эрх зүйн мэдлэгийг нэмэгдүүлэх чиглэлээр иргэний нийгмийн байгууллагын сүлжээ үүсгэж, соён гэгээрүүлэх ажлыг зохион байгуулах</t>
  </si>
  <si>
    <t>Нэмэлт, өөрчлөлт оруулсан хууль тогтоомж</t>
  </si>
  <si>
    <t>Нэгдсэн цахим системээр зохион байгуулагдсан сонгон шалгаруулалт</t>
  </si>
  <si>
    <t>Арга хэмжээнд дурдсан агуулгыг багтаан шинэчилсэн сургалтын хөтөлбөр</t>
  </si>
  <si>
    <t>Цогц чадамжийн шалгуур хангасан сонгон шалгаруулалт</t>
  </si>
  <si>
    <t>Нэгдсэн системд бүртгэгдэж, хянагдсан хохирол</t>
  </si>
  <si>
    <t>Цахим системээр зохион байгуулагдсан мэдүүлгийн бүрдүүлэлт, хяналт шалгалтын үйл ажиллагаа</t>
  </si>
  <si>
    <t>Цахимаар олгож буй зөвшөөрөл</t>
  </si>
  <si>
    <t>Шийдвэрлэлтийг нь нэгдсэн цахим системээр хянасан өргөдөл, гомдол, мэдээлэл</t>
  </si>
  <si>
    <t>Төрийн байгууллагын цахим ил тод байдлын индекс</t>
  </si>
  <si>
    <t>Шударга байдлын үнэлгээний Авлигын эрсдэлийн индексийн Хариуцлагатай байдлын үзүүлэлт</t>
  </si>
  <si>
    <t>Шударга байдлын үнэлгээний Авлигыг хянах механизмын үзүүлэлт</t>
  </si>
  <si>
    <t>Шударга байдлын үнэлгээний Авлигын эрсдэлийн индексийн Ил тод байдлын үзүүлэлт</t>
  </si>
  <si>
    <t>Тухайн яам, агентлаг, нутгийн захиргааны байгууллагын Шударга байдлын үнэлгээний онооны өсөлт</t>
  </si>
  <si>
    <t>Тухайн байгууллагын Шүүх, хууль хяналтын байгууллагын хүрээн дэх авлигын талаарх төсөөллийн судалгааны онооны бууралт</t>
  </si>
  <si>
    <t>Хууль дээдлэх ёсны индексийн Авлигаас ангид байдал дэд үзүүлэлт</t>
  </si>
  <si>
    <t>Орон нутагт байгуулсан салбар</t>
  </si>
  <si>
    <t>Хууль дээдлэх ёсны индексийн Зохицуулалтын хэрэгжилт дэд үзүүлэлт</t>
  </si>
  <si>
    <t>Шүүхийн индексийн Шүүхийн үр ашигтай үйл ажиллагаа дэд үзүүлэлт</t>
  </si>
  <si>
    <t>Нэгдсэн цахим сангаар олон нийтэд нээлттэй мэдээлсэн мэдээлэл</t>
  </si>
  <si>
    <t>Хамтран ажилласан байгууллага</t>
  </si>
  <si>
    <t>Шударга байдлын үнэлгээний Соёлын индексийн Авлигын эсрэг тогтолцооны үзүүлэлт</t>
  </si>
  <si>
    <t>Ил тод болгосон мэдээлэл</t>
  </si>
  <si>
    <t>Төлөвлөгөөний хэрэгжилт</t>
  </si>
  <si>
    <t>Холбогдох шаардлагыг багтаасан хамтын ажиллагааны баримт бичиг</t>
  </si>
  <si>
    <t>Хууль дээдлэх ёсны индексийн Эрүүгийн хэргийн шүүх ажиллагаа дэд үзүүлэлт</t>
  </si>
  <si>
    <t>Зохион байгуулсан сургалт</t>
  </si>
  <si>
    <t>Судалгааны ажлын тайлан</t>
  </si>
  <si>
    <t>Авлигатай тэмцэх газрын албан хаагчийг чадавхжуулах, хүний нөөцийг бэхжүүлэх стратегийн хэрэгжилт</t>
  </si>
  <si>
    <t>Авлигатай тэмцэх газрын албан хаагчийг чадавхжуулах, хүний нөөцийг бэхжүүлэх стратеги</t>
  </si>
  <si>
    <t>Аргачилсан заавар бүхий гарын авлага</t>
  </si>
  <si>
    <t>Хяналт-шинжилгээ хийсэн Авлигын эрсдэлийн үнэлгээний тайлан</t>
  </si>
  <si>
    <t>Нэгдсэн цахим системд хийсэн хяналт-шинжилгээний тайлан</t>
  </si>
  <si>
    <t>Хуулийн хэрэгжилтэд хийсэн үнэлгээний тайлан</t>
  </si>
  <si>
    <t>Цахимаар үзүүлж буй төрийн үйлчилгээ</t>
  </si>
  <si>
    <t>Зөвлөмж, шалгуурыг хангасан байдал</t>
  </si>
  <si>
    <t>Шинээр батлагдсан хууль тогтоомж</t>
  </si>
  <si>
    <t xml:space="preserve"> Авлигын эсрэг үйл ажиллагааны төлөвлөгөөний хэрэгжилт</t>
  </si>
  <si>
    <t>Авлигын эсрэг үйл ажиллагааны төлөвлөгөөний тайлан</t>
  </si>
  <si>
    <t xml:space="preserve">Яам, агентлаг, нутгийн захиргааны байгууллага </t>
  </si>
  <si>
    <t xml:space="preserve">Авлигатай тэмцэх газар, Засгийн газрын Хэрэг эрхлэх газар </t>
  </si>
  <si>
    <t>Үндэсний шударга байдлын тогтолцооны "Төрийн алба" тулгуур баганын үнэлгээний өсөлт</t>
  </si>
  <si>
    <t>Үндэсний шударга байдлын тогтолцооны "Авлигатай тэмцэх байгууллага" тулгуур баганын үнэлгээний өсөлт</t>
  </si>
  <si>
    <t>Үндэсний шударга байдлын тогтолцооны "Шүүх засаглал" тулгуур баганын үнэлгээний өсөлт</t>
  </si>
  <si>
    <t>Үндэсний шударга байдлын тогтолцооны "Хууль хяналтын байгууллага" тулгуур баганын үнэлгээний өсөлт</t>
  </si>
  <si>
    <t>Үндэсний шударга байдлын тогтолцооны "Аудитын дээд байгууллага" тулгуур баганын үнэлгээний өсөлт</t>
  </si>
  <si>
    <t>Үндэсний шударга байдлын тогтолцооны "Гүйцэтгэх засаглал" тулгуур баганын үнэлгээний өсөлт</t>
  </si>
  <si>
    <t>Үндэсний шударга байдлын тогтолцооны үнэлгээний тайлан</t>
  </si>
  <si>
    <t>Судалгааны байгууллага, иргэний нийгмийн байгууллага</t>
  </si>
  <si>
    <t>Авлигатай тэмцэх газрын дэргэдэх Олон нийтийн зөвлөлийн чиг үүрэг, эрх хэмжээ, бүтцийг олон улсын жишиг, сайн туршлага, олон улсын байгууллагын зөвлөмжийг үндэслэн оновчтой тодорхойлж, олон нийтийг төлөөлөх боломж,  нөхцөлийг хангасан эрх зүйн орчныг боловсронгуй болгох</t>
  </si>
  <si>
    <t>Үндэсний шударга байдлын тогтолцооны үнэлгээний "Иргэний нийгмийн байгууллага" тулгуур баганын онооны өсөлт</t>
  </si>
  <si>
    <t>3.1.1.Авлигатай тэмцэх газрын дэргэдэх Олон нийтийн зөвлөлийн чиг үүрэг, эрх хэмжээг оновчтой тодорхойлно.</t>
  </si>
  <si>
    <t>3.1.1.1.Авлигатай тэмцэх газрын дэргэдэх Олон нийтийн зөвлөлийн чиг үүрэг, эрх хэмжээг холбогдох журамд шинэчлэн тусгах</t>
  </si>
  <si>
    <t>3.1.2.1.Авлигатай тэмцэх газрын дэргэдэх Олон нийтийн зөвлөлийн төсөв, орон тоог холбогдох журамд тусгах</t>
  </si>
  <si>
    <t>3.1.3.Авлигатай тэмцэх газрын дэргэдэх Олон нийтийн зөвлөлийн гишүүнд тавих шаардлагыг тодорхойлж, нэр дэвшүүлэх, сонгон шалгаруулах үйл явцыг нээлттэй, ил тод болгоно.</t>
  </si>
  <si>
    <t xml:space="preserve">3.1.3.1.Авлигатай тэмцэх газрын дэргэдэх Олон нийтийн зөвлөлийн гишүүнд тавих шаардлагыг шинэчлэн холбогдох журамд тусгах </t>
  </si>
  <si>
    <t xml:space="preserve">3.1.3.2.Авлигатай тэмцэх газрын дэргэдэх Олон нийтийн зөвлөлийн ээлжит бүрэлдэхүүнд нэр дэвших,  сонгон шалгаруулах үйл явцыг нээлттэй, ил тод болгох </t>
  </si>
  <si>
    <t>3.1.4.Авлигатай тэмцэх газрын үйл ажиллагааны төлөвлөгөө, тайланд Авлигатай тэмцэх газрын дэргэдэх Олон нийтийн зөвлөлийн санал, зөвлөмжийг тусгана.</t>
  </si>
  <si>
    <t>Төлөвлөгөө, тайланд тусгагдсан санал, зөвлөмж</t>
  </si>
  <si>
    <t>Авлигатай тэмцэх газоын дэргэдэх Олон нийтийн зөвлөл</t>
  </si>
  <si>
    <t>Төрийн бодлого боловсруулах, шийдвэр гаргах, хэрэгжүүлэх болон хэрэгжилтийг үнэлэхэд иргэн, иргэний нийгмийн байгууллагын бодит оролцоог хангаж иргэнд ээлтэй бодлого, шийдвэр гаргах нөхцөлийг хэвшүүлэх</t>
  </si>
  <si>
    <t>Авлигатай тэмцэх газар, Засгийн газрын Хэрэг эрхлэх газар</t>
  </si>
  <si>
    <t>Улсын Их Хуралд өргөн баригдсан хууль тогтоомжийн төсөлд санал өгсөн иргэдийн тооны өсөлт</t>
  </si>
  <si>
    <t>Иргэний нийгмийн байгууллагын санал дүгнэлтийг авсан үр дагаврын үнэлгээний өсөлт</t>
  </si>
  <si>
    <t>Засгийн газрын Хэрэг эрхлэх газар, Хууль зүй, дотоод хэргийн яам</t>
  </si>
  <si>
    <t xml:space="preserve">Сонсголд оролцсон ажиглагч, оролцогчдын тооны өсөлт </t>
  </si>
  <si>
    <t>3.2.4.1.Нийтийн мэдээллийг нээлттэй өгөгдлийн стандартын дагуу ил болгосон эсэхэд дүн шинжилгээ хийх</t>
  </si>
  <si>
    <t>Шалгах талбар нэмэх чиглэлээр бүртгэлийн журамд оруулсан нэмэлт, өөрчлөлт</t>
  </si>
  <si>
    <t>Төрийн үйл ажиллагаанд хараат бус хөндлөнгийн хяналт тавих иргэний нийгмийн байгууллагыг бэхжүүлэхэд шаардлагатай дэмжлэг бий болгох</t>
  </si>
  <si>
    <t>Үндэсний шударга байдлын тогтолцооны үнэлгээний "Иргэний нийгмийн  байгууллага" тулгуур баганын онооны өсөлт</t>
  </si>
  <si>
    <t>3.3.1.1.Иргэний нийгмийн байгууллагын эрх зүйн орчныг шинэчлэх хуулийн ажлын хэсэгт ажиллах иргэний нийгмийн байгууллагын төлөөллийн тоог нэмэгдүүлэх</t>
  </si>
  <si>
    <t>Улсын Их Хурлын Тамгын  газар, Засгийн газрын Хэрэг эрхлэх газар, бусад яам, агентлаг</t>
  </si>
  <si>
    <t xml:space="preserve"> Хууль зүй, дотоод хэргийн яам</t>
  </si>
  <si>
    <t>3.3.1.3.Иргэний нийгмийн байгууллагын талаарх эрх зүйн зохицуулалтыг сайжруулах</t>
  </si>
  <si>
    <t>Хөтөлбөрийн хэрэгжилт</t>
  </si>
  <si>
    <t>Авлигатай тэмцэх газар,  яам, агентлаг, нутгийн захиргааны болон нутгийн өөрөө удирдах байгууллага</t>
  </si>
  <si>
    <t>Төрийн байгууллага, албан тушаалтны үйл ажиллагаанд хэрэгжүүлсэн Олон нийтийн хяналтын үйл ажиллагаа</t>
  </si>
  <si>
    <t>3.3.1.6."Авлигын талаарх олон нийтийн ойлголт, мэдлэг тогтоох судалгаа"-г  гүйцэтгэх</t>
  </si>
  <si>
    <t>Судалгааны Тайлан</t>
  </si>
  <si>
    <t>Баталсан аргачлал</t>
  </si>
  <si>
    <t>Хэвлэл мэдээллийн байгууллага, сэтгүүлчийг хамгаалах эрх зүйн орчныг бэхжүүлж, хариуцлагыг нэмэгдүүлэх</t>
  </si>
  <si>
    <t>Хэвлэл мэдээллийн зөвлөл, 
Монголын сэтгүүлчдийн нэгдсэн эвлэл, Монголын Хэвлэлийн хүрээлэн</t>
  </si>
  <si>
    <t>Хэвлэл мэдээллийн зөвлөл, Монголын сэтгүүлчдийн нэгдсэн эвлэл, Монголын Хэвлэлийн хүрээлэн</t>
  </si>
  <si>
    <t>Үнэлгээ</t>
  </si>
  <si>
    <t xml:space="preserve">Хөтөлбөр хэрэгжих хугацаанд 1  удаа </t>
  </si>
  <si>
    <t>3.4.2.1.Авлига, албан тушаалын гэмт хэргийн талаар мэдээлсэн сэтгүүлч, хэвлэл мэдээллийн хэрэгслийг аливаа дарамт, шахалт, сүрдүүлгээс хамгаалах эрх зүйн зохицуулалтыг бий болгох</t>
  </si>
  <si>
    <t>Авлигатай тэмцэх газар, Хэвлэл мэдээллийн зөвлөл, 
Монголын сэтгүүлчдийн нэгдсэн эвлэл, Монголын Хэвлэлийн хүрээлэн</t>
  </si>
  <si>
    <t>3.4.3.2.Төрийн байгууллага, төрийн болон орон нутгийн өмчит хуулийн этгээдийн шилэн дансны мэдээлэлд хэвлэл мэдээллийн байгууллага, сэтгүүлчтэй байгуулсан нийт гэрээ, төлбөрийг ил тодоор нийтлэх журам, стандартын хэрэгжилтийг бүрэн хангах</t>
  </si>
  <si>
    <t>Журам, стандартын хэрэгжилт</t>
  </si>
  <si>
    <t xml:space="preserve">
Сангийн яам</t>
  </si>
  <si>
    <t>Авлигатай тэмцэх газар, Төсвийн ерөнхийлөн захирагч нар</t>
  </si>
  <si>
    <t xml:space="preserve">
Сангийн яам,       Хууль зүй, дотоод хэргийн яам,</t>
  </si>
  <si>
    <t xml:space="preserve">3.4.4.1.Хэвлэл мэдээллийн зөвлөлийн гомдол хүлээн авч хянан шалгах, шийдвэрлэх ажиллагааны чанарын үзүүлэлтийг сайжруулах </t>
  </si>
  <si>
    <t>Хэвлэл мэдээллийн зөвлөлийн хүлээн авсан гомдлын залруулга</t>
  </si>
  <si>
    <t>Жил бүо</t>
  </si>
  <si>
    <t>3.4.4.2.Сэтгүүл зүйн бүтээл, редакцын ёс зүйн хариуцлагыг дээшлүүлэхэд иргэний оролцоог нэмэгдүүлэх зорилгоор таниулан сурталчлах ажлыг явуулах</t>
  </si>
  <si>
    <t>Сургалт, сурталчилгаа</t>
  </si>
  <si>
    <t>Хувийн хэвшилд авлигыг үл тэвчих соёлыг төлөвшүүлэх</t>
  </si>
  <si>
    <t>Үндэсний шударга байдлын тогтолцооны "Хувийн хэвшил" тулгуур баганын онооны өсөлт</t>
  </si>
  <si>
    <t>Засгийн газрын Хэрэг эрхлэх газар,      Хууль зүй, дотоод хэргийн яам</t>
  </si>
  <si>
    <t>Хөтөлбөр хэрэгжих хугацаанд 1 удаа</t>
  </si>
  <si>
    <t>Монголын үндэсний худалдаа, аж үйлдвэрийн танхим</t>
  </si>
  <si>
    <t xml:space="preserve"> Мэргэжлийн холбоод,  аж ахуйн нэгж</t>
  </si>
  <si>
    <t>Зохион байгуулсан сургалт, семинар</t>
  </si>
  <si>
    <t xml:space="preserve">Сургалтын тайлан, асуумж </t>
  </si>
  <si>
    <t>Зохион байгуулсан судалгаа</t>
  </si>
  <si>
    <t>Судалгааны байгууллага</t>
  </si>
  <si>
    <t>Шударга өрсөлдөөнийг дэмжих, бизнесийн үйл ажиллагаанд нөлөөлж байгаа авлигын хүчин зүйлсийг арилгах</t>
  </si>
  <si>
    <t>Засгийн газрын Хэрэг эрхлэх газар,  Эдийн засаг, хөгжлийн яам, Цахим хөгжил, харилцаа холбооны яам</t>
  </si>
  <si>
    <t>4.2.3.1.Эдийн засаг, татварын өршөөл үзүүлэхтэй холбоотой эрх зүйн орчинд иж бүрэн дүн шинжилгээ хийх</t>
  </si>
  <si>
    <t>Дүн шинжилгээ</t>
  </si>
  <si>
    <t>Судалгаа, дүн шинжилгээний  тайлан</t>
  </si>
  <si>
    <t xml:space="preserve"> Сангийн яам </t>
  </si>
  <si>
    <t>Баталсан журам</t>
  </si>
  <si>
    <t>Татварын ерөнхий газар, Нийгмийн даатгалын ерөнхий газар</t>
  </si>
  <si>
    <t>Засгийн газрын Хэрэг эрхлэх газар, Төрийн өмчийн бодлого, зохицуулалтын газар</t>
  </si>
  <si>
    <t>Хөтөлбөр хэрэгжих хугацаанд 2 удаа</t>
  </si>
  <si>
    <t xml:space="preserve">Зорилт 4.3.Авлигын улмаас олсон хөрөнгө, орлогыг илрүүлэх, мөнгө угаах эрсдэлийг бууруулж, хуулийн этгээдийн хүлээх үүрэг, хариуцлагын тогтолцоог бэхжүүлэх </t>
  </si>
  <si>
    <t>Үндэсний шударга байдлын тогтолцооны "Хувийн хэвшил" тулгуур баганын ононы өсөлт</t>
  </si>
  <si>
    <t>Батлагдсан журам</t>
  </si>
  <si>
    <t>тайлан, статистик мэдээлэл</t>
  </si>
  <si>
    <t>Улс төрийн хүрээнд авлигатай тэмцэх хүсэл зориг, хүчин чармайлт, манлайлал, ил тод байдлыг төгөлдөршүүлэх</t>
  </si>
  <si>
    <t>Үндэсний шударга байдлын тогтолцооны "Улс төр-институц" суурийн онооны өсөлт</t>
  </si>
  <si>
    <t>Үндэсний шударга байдлын тогтолцооны "Сонгуулийн төв байгууллага" тулгуур баганын онооны өсөлт</t>
  </si>
  <si>
    <t>1.1.1.1.Эрүүгийн хууль болон Зөрчлийн тухай хуульд заасан сонгуулийн үеэр санал худалдан авахтай холбоотой зохицуулалтыг боловсронгуй болгож, гэмт хэрэг, зөрчилд оногдуулах хариуцлагыг тодорхой болгох</t>
  </si>
  <si>
    <t>1.1.1.2.Эрүүгийн хэрэг хянан шийдвэрлэх тухай болон Зөрчил шалган шийдвэрлэх тухай хуульд санал худалдан авахтай холбоотой гэмт хэрэг, зөрчлийг  шалган шийдвэрлэх зохицуулалтыг боловсронгуй болгох</t>
  </si>
  <si>
    <t>Нэмэлт, өөрчлөлт оруулсан хууль тогтоомж тоо</t>
  </si>
  <si>
    <t>1.1.2.2.Сонгуулийн зардлын тайлангаа гаргаж өгөөгүй нам, эвсэл, нэр дэвшигчид хариуцлага хүлээлгэх хариуцлагын тогтолцооны хэрэгжилтийг бүрэн хангах</t>
  </si>
  <si>
    <t>Хариуцлагын тогтолцооны хэрэгжилт</t>
  </si>
  <si>
    <t xml:space="preserve">Үндэсний аудитын газар, Сонгуулийн ерөнхий  хороо </t>
  </si>
  <si>
    <t>Тайлан, дүн шинжилгээ</t>
  </si>
  <si>
    <t>1.1.3.1.Сонгуулийн зардлын тайлангаа гаргаж өгөөгүй нам, эвсэл, нэр дэвшигчид оногдуулсан хариуцлагын талаар олон нийтэд мэдээлэх</t>
  </si>
  <si>
    <t>Олон нийтэд мэдээлсэн мэдээлэл</t>
  </si>
  <si>
    <t>Үндэсний аудитын газар, 
Сонгуулийн ерөнхий хороо</t>
  </si>
  <si>
    <t>Үндэсний аудитын газар, 
 Сонгуулийн ерөнхий хороо</t>
  </si>
  <si>
    <t xml:space="preserve">
Үндэсний аудитын газар</t>
  </si>
  <si>
    <t>Сонгуулийн бус үеэр санал худалдан авахад чиглэсэн бүх хэлбэрийг хориглох</t>
  </si>
  <si>
    <t>1.2.1.1.Улсын Их Хурлын гишүүн, бүх шатны иргэдийн Төлөөлөгчийн Хурлын төлөөлөгч бүрэн эрхийнхээ хугацаанд иргэдэд мөнгө, эдийн болон эдийн бус хөрөнгө, тэдгээрийг өмчлөх эрхийг шилжүүлэх, төлбөргүй, эсхүл хөнгөлөлттэй үйлчилгээ үзүүлэх, эсхүл эдгээрийг амлах, санал болгох зэрэг бүх төрлийн санал худалдан авах үйлдэл гаргахыг хориглох эрх зүйн зохицуулалтыг бий болгох зорилгоор Хууль тогтоомжийн тухай хуульд заасан судалгаа болон нөхцөл байдлын талаарх дүн шинжилгээ хийлгэх</t>
  </si>
  <si>
    <t>Зохион байгуулсан судалгаа, дүн шинжилгээ</t>
  </si>
  <si>
    <t>1.2.1.2.Улсын Их Хурлын гишүүн, бүх шатны иргэдийн Төлөөлөгчийн Хурлын төлөөлөгч бүрэн эрхийнхээ хугацаанд иргэдэд мөнгө, эдийн болон эдийн бус хөрөнгө, тэдгээрийг өмчлөх эрхийг шилжүүлэх, төлбөргүй, эсхүл хөнгөлөлттэй үйлчилгээ үзүүлэх, эсхүл эдгээрийг амлах, санал болгох зэрэг бүх төрлийн санал худалдан авах үйлдэл гаргахыг хориглох эрх зүйн зохицуулалтыг бий болгох</t>
  </si>
  <si>
    <t>1.2.2.1.Улс төрийн албан тушаалтан иргэдийн саналыг авах зорилгоор сонгуулийн бус үед төрийн ажил, үйлчилгээг өөрийн нэрээр хэрэгжүүлэх, төрийн байгууллага, албан тушаалтныг өөрийн ашиг сонирхлын үүднээс үйл ажиллагаандаа оролцуулах, мөнгө, эд зүйл тараахыг хориглох эрх зүйн зохицуулалтыг бий болгох</t>
  </si>
  <si>
    <t>Улс төрийн намын санхүүжилт, үйл ажиллагааны эрх зүйн зохицуулалтыг шинэчлэх замаар улс төрийн намын хариуцлага, ёс зүй, ил тод байдлыг сайжруулах</t>
  </si>
  <si>
    <t>Үндэсний шударга байдлын тогтолцооны "Хууль тогтоох засаглал" тулгуур баганын онооны өсөлт</t>
  </si>
  <si>
    <t xml:space="preserve">Хөтөлбөр хэрэгжих хугацаанд 2  удаа </t>
  </si>
  <si>
    <t xml:space="preserve">1.3.1.1.Сонгуулийн жилийн санал хураалтын өдрөөс өмнө нам, эвсэл, бүх шатны сонгуульд нэр дэвшигчийн жилийн эцсийн санхүүгийн дэлгэрэнгүй тайланг Үндэсний аудитын байгууллагад хүргүүлэх, хэвлэн нийтлэх зэргээр сонгуулийн үйл ажиллагааны санхүүгийн мэдээллийг ил тод болгох журмыг боловсронгуй болгох </t>
  </si>
  <si>
    <t>Нэмэлт, өөрчлөлт оруулсан журам</t>
  </si>
  <si>
    <t>1.3.2.1.Улс төрийн намын санхүүжилтийг бүрэн ил тод болгож, хандив өгсөн бүх этгээд, тэдгээрийн хандивын хэмжээ, намын тайлагнасан зардлыг тусгасан жилийн санхүүгийн нэгдсэн дэлгэрэнгүй тайланг гаргуулах зохицуулалтыг бий болгох</t>
  </si>
  <si>
    <t>1.3.3.1.Улс төрийн намд хууль зөрчиж хандив өгөх, авах үйлдэлд хариуцлага хүлээлгэх зохицуулалтыг сайжруулах</t>
  </si>
  <si>
    <t>1.3.4.1.Санхүүгийн тайлангаа санхүүгийн тайлагналын олон улсын стандартын дагуу  бэлтгээгүй, эх үүсвэр нь тодорхойгүй санхүүжилт хүлээн авсан, балансын гадуур бүртгэсэн тохиолдолд хуулийн хариуцлага хүлээлгэх зохицуулалтыг холбогдох хуульд тусгах</t>
  </si>
  <si>
    <t>1.3.5.1.Төрөөс улс төрийн намд олгосон санхүүжилтийг хүртээмжтэй болгох зохицуулалтыг бий болгох</t>
  </si>
  <si>
    <t>1.3.6.1.Төр, хувийн хэвшлийн түншлэлийн хүрээнд хийгдэх арга хэмжээ, төрийн худалдан авах ажиллагаа, хөнгөлөлттэй зээл, зээлийн баталгаа гаргуулсан аж ахуйн нэгж, тэдгээрийн нэгдмэл сонирхолтой хуулийн этгээд, банк, хэвлэл мэдээлэл, харилцаа холбоо, уул уурхай, шатахууны импортын үйл ажиллагаа эрхэлдэг хуулийн этгээдээс улс төрийн нам, эвсэл, нэр дэвшигч хандив авахыг хориглох эрх зүйн зохицуулалтыг бий болгох</t>
  </si>
  <si>
    <t>1.3.7.1.Улс төрийн намын санхүүжилт (улс төрийн нам, тэдгээрийн удирдлагаас хийсэн санхүүгийн шилжүүлэг)-ийг дотоодын мөнгө угаах гэмт хэрэгтэй тэмцэх дэглэмийн хүрээнд хамруулах чиглэлээр Мөнгө угаах болон терроризмыг санхүүжүүлэхтэй тэмцэх тухай хуульд нэмэлт, өөрчлөлт оруулах</t>
  </si>
  <si>
    <t>Төрийн бодлого, үйл ажиллагааны тогтвортой байдлыг хангахуйц эерэг нөлөөтэй сонгуулийн тогтолцоо бүрдүүлэх, сонгуулийн болон сонгуулийн бус үеийн санхүүжилтийг ил тод болгож, сонгуулийн зардлыг бууруулан иргэдийн сонгох, сонгогдох эрхийг хамгаалах, нэр дэвшигчдийг өрсөлдөх тэгш боломжоор хангах</t>
  </si>
  <si>
    <t>Улс төрийн хүрээн дэх авлигын төсөөллийн судалгааны Улс төрийн авлигад нөлөөлсөн хүчин зүйлс дэд үзүүлэлтийн Сонгуулийн өнөөгийн тогтолцоо</t>
  </si>
  <si>
    <t xml:space="preserve"> олон нийтэд мэдээлсэн тайлан</t>
  </si>
  <si>
    <t>1.4.2.1.Сонгуулийн санхүүжилт, зардлын тайлан гаргах, нийтэд мэдээлэх журам зөрчсөн этгээдэд хариуцлага тооцсон тухай нийтэд ил тод мэдээлэх</t>
  </si>
  <si>
    <t>1.4.3.1.Гадаад улсад байгаа иргэдийг сонгуульд оролцуулах эрх зүйн орчныг бүрдүүлэх</t>
  </si>
  <si>
    <t>1.4.3.2.Гадаад улсад байгаа иргэд сонгуульд санал өгөх эрх зүйн орчныг бүрдүүлэх</t>
  </si>
  <si>
    <t>1.4.6.1.Сонгуульд оролцохоор бүртгүүлсэн нам, эвсэл, нэр дэвшигчийн сонгуулийн зардлын аудитлагдсан тайланд төрийн бус байгууллага, сонгогчдоос хөндлөнгийн хяналт хийх эрх зүйн орчныг бүрдүүлэх</t>
  </si>
  <si>
    <t>1.4.6.2.Сонгуулийн ерөнхий хорооны удирдах албан тушаалтан, гишүүдийг чадахуйн зарчим (мерит)-д нийцүүлэн нээлттэй сонгон шалгаруулалтаар томилох, улс төрөөс ангид байх эрх зүйн орчныг бүрдүүлэх</t>
  </si>
  <si>
    <t>Төрийн бодлого, шийдвэр гаргахад нийгмийн сонирхлын бүлэг, иргэн оролцох, нөлөөлөх (лоббидох) эрх зүйн зохицуулалтыг бий болгох</t>
  </si>
  <si>
    <t xml:space="preserve"> Монголын үндэсний худалдаа, аж үйлдвэрийн танхим</t>
  </si>
  <si>
    <t>Шүүгчийн давтан сургалтын шинэчилсэн хөтөлбөр</t>
  </si>
  <si>
    <t>7.4.1.Төрийн болон орон нутгийн өмчийн хөрөнгөөр бараа, ажил, үйлчилгээ худалдан авах тухай хуулийн хэрэгжилтийн үр дагаварт үнэлгээ хийж, хяналт, хариуцлагын тогтолцоог бэхжүүлнэ.</t>
  </si>
  <si>
    <t>Авлигатай тэмцэх газар, иргэний нийгмийн  байгууллага</t>
  </si>
  <si>
    <t>Цахим хөгжил, харилцаа холбооны яам, Соёлын яам, Боловсрол, шинжлэх ухааны яам, холбогдох байгууллага</t>
  </si>
  <si>
    <t>Судалгааны байгууллага, Авлигатай тэмцэх газар</t>
  </si>
  <si>
    <t>Монголын үндэсний худалдаа, аж үйлдвэрийн танхим, хувийн хэвшил, иргэний нийгмийн байгууллага, нутгийн захиргааны болон нутгийн өөрөө удирдах байгууллага</t>
  </si>
  <si>
    <t>Монголын үндэсний худалдаа, аж үйлдвэрийн танхим, иргэний нийгмийн байгууллага, нутгийн захиргааны болон нутгийн өөрөө удирдах байгууллага</t>
  </si>
  <si>
    <t>Үндэсний баялгийн санд хуримтлагдсан хөрөнгийн жил бүрийн өсөлт</t>
  </si>
  <si>
    <t>Эдийн засаг, хөгжлийн яам, Засгийн газрын Хэрэг эрхлэх газар</t>
  </si>
  <si>
    <t>Соёлын яам, Боловсрол, шинжлэх ухааны яам, нутгийн захиргааны болон нутгийн өөрөө удирдах байгууллага, хувийн хэвшил, иргэний нийгмийн байгууллага</t>
  </si>
  <si>
    <t>Үндэсний аюулгүй байдлын тухай хуулийн 7 дугаар зүйлд заасан Үндэсний аюулгүй байдлыг хангах тусгайлсан чиг үүрэгтэй байгууллага</t>
  </si>
  <si>
    <t>Авлигатай тэмцэх газар, Цахим хөгжил, харилцаа холбооны яам</t>
  </si>
  <si>
    <t>Төрийн өмчийн бодлого, зохицуулалтын газар, төрийн болон орон нутгийн өмчит  хуулийн этгээд</t>
  </si>
  <si>
    <t xml:space="preserve"> 
Төрийн өмчийн бодлого, зохицуулалтын газар, 
</t>
  </si>
  <si>
    <t xml:space="preserve">Төрийн өмчийн бодлого, зохицуулалтын газар, төрийн болон орон нутгийн өмчит хуулийн этгээд </t>
  </si>
  <si>
    <t>Сангийн яам, Эдийн засаг, хөгжлийн яам, Санхүүгийн зохицуулах хороо, Төрийн өмчийн бодлого, зохицуулалтын газар, төрийн болон орон нутгийн өмчит орон нутгийн өмчийн оролцоотой хуулийн этгээд, хувьцаа эзэмшигч, хувьцаа эзэмшигчийн эрхийг хэрэгжүүлэгчид, ТУЗ</t>
  </si>
  <si>
    <t>Төрийн өмчийн бодлого, зохицуулалтын газар, төрийн болон орон нутгийн өмчит хуулийн этгээд, Хувьцаа эзэмшигч, хувьцаа эзэмшигчийн эрхийг хэрэгжүүлэгчид</t>
  </si>
  <si>
    <t>Төрийн өмчийн бодлого, зохицуулалтын газар, Төрийн болон орон нутгийн өмчит, төрийн болон орон нутгийн өмчийн оролцоотой хуулийн этгээд</t>
  </si>
  <si>
    <t>Эдийн засаг, хөгжлийн яам, Сангийн яам, Засгийн газрын Хэрэг эрхлэх газар, Төрийн өмчийн бодлого, зохицуулалтын газар</t>
  </si>
  <si>
    <t>Сангийн яам,  Эдийн засаг, хөгжлийн яам, Төрийн өмчийн бодлого, зохицуулалтын газар</t>
  </si>
  <si>
    <t>Шилэн дансны мэдээлэл, цахим хуудасны мэдээлэл, Төрийн өмчийн бодлого, зохицуулалтын газрын үнэлгээний тайлан</t>
  </si>
  <si>
    <t>Үндэсний шударга байдлын тогтолцооны "Нийгэм-соёл" суурийн онооны өсөлт</t>
  </si>
  <si>
    <t>Үндэсний шударга байдлын тогтолцооны "Улс төрийн нам" тулгуур баганын онооны өсөлт</t>
  </si>
  <si>
    <t>Үндэсний шударга байдлын тогтолцооны "Нийгэм-эдийн засаг" суурийн онооны өсөлт</t>
  </si>
  <si>
    <t xml:space="preserve"> Олон улсын стандартад нийцсэн санхүүгийн тайлан гаргах загвар</t>
  </si>
  <si>
    <t>Улс төр хүрээн дэх авлигын төсөөллийн судалгааны Авлигын хэлбэр дэд үзүүлэлтийн Сонгуулийн бус үеэр санал худалдан авах үзүүлэлт</t>
  </si>
  <si>
    <t>1.2.3.1.Эрүүгийн хуульд заасан сонгуулийн үеэр санал худалдан авахтай холбоотой зохицуулалтыг боловсронгуй болгож, энэ гэмт хэргийг хуулийн этгээдийн нэрийн өмнөөс, хуулийн этгээдийн ашиг сонирхлын төлөө  үйлдсэн бол гэмт хэрэгт тооцох, хуулийн этгээдэд эрүүгийн хариуцлага хүлээлгэх  болон сонгуулийн зардлын тайлангаа үнэн зөв гаргаагүй хүн,  хуулийн этгээдэд эрүүгийн хариуцлага хүлээлгэх эрх зүйн зохицуулалтыг бий болгох</t>
  </si>
  <si>
    <t xml:space="preserve">Сонгуулийн ерөнхий хороо,
Гадаад харилцааны яам
</t>
  </si>
  <si>
    <t>Сонгуулийн ерөнхий хороо,
Гадаад харилцааны яам</t>
  </si>
  <si>
    <t>Засгийн газрын Хэрэг эрхлэх газар, Цахим хөгжил, харилцаа холбооны яам, Монголын үндэсний худалдаа, аж үйлдвэрийн танхим, Шударга өрсөлдөөн, хэрэглэгчийн төлөө газар</t>
  </si>
  <si>
    <t>Авлигатай тэмцэх газар, Монголын үндэсний худалдаа, аж үйлдвэрийн танхим</t>
  </si>
  <si>
    <t>Хууль зүй, дотоод хэргийн яам,  Шадар Сайдын ажлын алба, Монголын үндэсний худалдаа, аж үйлдвэрийн танхим</t>
  </si>
  <si>
    <t>Шадар Сайдын ажлын алба, Монголын үндэсний худалдаа, аж үйлдвэрийн танхим</t>
  </si>
  <si>
    <t xml:space="preserve">Монголын үндэсний худалдаа, аж үйлдвэрийн танхим, Шударга өрсөлдөөн, хэрэглэгчийн төлөө газар </t>
  </si>
  <si>
    <t>Монголын үндэсний худалдаа, аж үйлдвэрийн танхим, Хөрөнгийн бирж, Монголбанк, МАОЭНХ</t>
  </si>
  <si>
    <t>Санхүүгийнзохицуулах хороо, Монголын үндэсний худалдаа, аж үйлдвэрийн танхим</t>
  </si>
  <si>
    <t xml:space="preserve"> Санхүүгийн зохицуулах хороо, Монголын үндэсний худалдаа, аж үйлдвэрийн танхим</t>
  </si>
  <si>
    <t>Монголын үндэсний худалдаа, аж үйлдвэрийн танхим, Монголын олон улсын арбитр</t>
  </si>
  <si>
    <t>6.1.13.Авлигын эсрэг Нэгдсэн Үндэстний Байгууллагын конвенцын 12.4 дүгээр заалт /хахуульд өгсөн зардал болон зохих тохиолдолд авлигын үйлдлийг дэмжсэн бусад зардлыг татвар ногдох зардлаас хасаж тооцохыг үл зөвшөөрнө/-ыг холбогдох татварын хууль тогтоомжид тусгана.</t>
  </si>
  <si>
    <t>Төсвийн нээлттэй байдлын олон улсын судалгааны Олон нийтийн оролцоо үзүүлэлт</t>
  </si>
  <si>
    <t>Хүүхдийн шударга байдлын судалгааны тайлан</t>
  </si>
  <si>
    <t>3.2.4.4.Нээлттэй мэдээллийн ил тод байдлын хэрэгжилтийг зохион байгуулах, үнэлгээ хийх, зөвлөмж гаргах чиг үүрэг бүхий орон тооны бус зөвлөлийн үйл ажиллагааг өргөжүүлэх</t>
  </si>
  <si>
    <t xml:space="preserve"> Төрийн албаны сул орон тооны талаарх мэдээллийг олон нийтэд ил тод мэдээлэх, сонгон шалгаруулах нэгдсэн цахим систем</t>
  </si>
  <si>
    <t>Цогц чадамжийн шалгуур нэвтрүүлсэн шалгалт</t>
  </si>
  <si>
    <t>Тайлангийн дүн шинжилгээ</t>
  </si>
  <si>
    <t>Нэгдсэн системийн тайлангийн дүн шинжилгээ</t>
  </si>
  <si>
    <t>Нийт тоонд эзлэх ашигтай ажиллаж байгаа төрийн болон орон нутгийн өмчит хуулийн этгээдийн хувь</t>
  </si>
  <si>
    <t xml:space="preserve">Төрийн өмчийн бодлого, зохицуулалтын газар </t>
  </si>
  <si>
    <t xml:space="preserve">Төрийн өмчийн бодлого, зохицуулалтын газар, </t>
  </si>
  <si>
    <t>Авлигатай тэмцэх газар, Засгийн газрын Хэрэг эрхлэх газар, хувьцаа эзэмшигч, хувьцаа эзэмшигчийн эрхийг хэрэгжүүлэгчид, Төрийн болон орон нутгийн өмчит, төрийн болон орон нутгийн өмчийн оролцоотой хуулийн этгээд, ТУЗ</t>
  </si>
  <si>
    <t>Хууль зүй, дотоо хэргийн яам</t>
  </si>
  <si>
    <t>Хууль зүй, дотоод хэргийн яам, Шүүхийн шийдвэр гүйцэтгэх ерөнхий газар, Төрийн тусгай хамгаалалтын газар, Төрийн худалдан авах ажиллагааны газар</t>
  </si>
  <si>
    <t>Сангийн яам, Төрийн худалдан авах ажиллагааны газар, Үндэсний аюулгүй байдлыг хамгаалах тусгай чиг үүрэг бүхий байгууллага</t>
  </si>
  <si>
    <t>Гамшгаас хамгаалах болон онц байдлын үеийн хариу арга хэмжээний санхүүжилт, хандив, тусламжийн үйл ажиллагаанд авлигаас урьдчилан сэргийлэх, таслан зогсоох бодлогын баримт бичгийг боловсруулах, хэрэгжилтийг хангах</t>
  </si>
  <si>
    <t xml:space="preserve"> Үндэсний аудитын газар, Монголбанкны Санхүүгийн мэдээллийн алба, Санхүүгийн зохицуулах хороо, Сангийн яам </t>
  </si>
  <si>
    <t>Олон улсын төсвийн түншлэл, Нээлттэй нийгэм форум</t>
  </si>
  <si>
    <t xml:space="preserve"> Олон улсын төсвийн түншлэл, Нээлттэй нийгэм форум, Төсвийн ерөнхийлөн захирагч, төсвийн шууд захирагч нар</t>
  </si>
  <si>
    <t>Далд эдийн засгийн хэмжээ</t>
  </si>
  <si>
    <t>Монголбанк</t>
  </si>
  <si>
    <t>Төрийн болон орон нутгийн өмчийн хөрөнгийн бүртгэл, удирдлагын нэгдсэн систем</t>
  </si>
  <si>
    <t>Төрийн болон орон нутгийн өмчийн хөрөнгийн бүртгэл, төлөвлөлт, ашиглалт, зарцуулалт, дуудлага худалдааг нээлттэй, боловсронгуй болгож, хөндлөнгийн хяналтыг нэмэгдүүлэх</t>
  </si>
  <si>
    <t>Аудитын үр дүнгээр зохион байгуулсан нийтийн сонсгол</t>
  </si>
  <si>
    <t>Эрсдэлийн үнэлгээ</t>
  </si>
  <si>
    <t>Нэгдсэн систем</t>
  </si>
  <si>
    <t>Батлагдсан баримт бичиг</t>
  </si>
  <si>
    <t>Төсвийн нээлттэй байдлын олон улсын судалгааны Жилийн төсвийн төслийн баримт бичгийн агуулгын үзүүлэлт</t>
  </si>
  <si>
    <t>Төсвийн нээлттэй байдлын олон улсын судалгааны Төсөв боловсруулахад олон нийтийн оролцооны үзүүлэлт</t>
  </si>
  <si>
    <t>Улсын төсвийн хөрөнгө оруулалтаар хэрэгжихээр батлагдсан нийт төслөөс мэдээлэл нь олон нийтэд ил тод тавигдсан төсөл</t>
  </si>
  <si>
    <t>Бодлогын баримт бичиг</t>
  </si>
  <si>
    <t>Нэгдсэн системд хамрагдсан байгууллага</t>
  </si>
  <si>
    <t xml:space="preserve"> Төрийн өмчийн бодлого, зохицуулалтын газар</t>
  </si>
  <si>
    <t xml:space="preserve"> Хөдөлмөр, нийгмийн хамгааллын яам, Хууль зүй, дотоод хэргийн яам, Хувийн хэвшил,  Цахим хөгжил, харилцаа холбооны яам, нутгийн захиргааны болон нутгийн өөрөө удирдах байгууллага</t>
  </si>
  <si>
    <t xml:space="preserve"> Цахим системээр зохион байгуулсан шууд худалдан авалт</t>
  </si>
  <si>
    <t>Хөгжлийн бодлого, төлөвлөлттэй уялдсан худалдан авалт</t>
  </si>
  <si>
    <t>Байгалийн баялгийн орлогоос бүрдсэн сангуудын хуримтлал, зарцуулалтад хийсэн дүн шинжилгээ</t>
  </si>
  <si>
    <t>Зохион байгуулсан нийтийн сонсгол</t>
  </si>
  <si>
    <t>Нийт төрийн өмчит хуулийн этгээдийн тоонд эзлэх алдагдалтай төрийн өмчит хуулийн этгээдийн үзүүлэлт</t>
  </si>
  <si>
    <t xml:space="preserve"> 
Төрийн өмчийн бодлого, зохицуулалтын газар</t>
  </si>
  <si>
    <t>Нэмэлт, өөрчлөлт оруулсан хууль тогтоомж, журам</t>
  </si>
  <si>
    <t>Дотоодын нийт бүтээгдэхүүнд эзлэх төсвийн зарлага</t>
  </si>
  <si>
    <t>Төрийн болон орон нутгийн өмчит, төрийн болон орон нутгийн өмчийн оролцоотой хуулийн этгээд</t>
  </si>
  <si>
    <t>Сургуулийн өмнөх боловсрол болон ерөнхий боловсролын сургалтын хөтөлбөрийн суралцахуйн хүрээ</t>
  </si>
  <si>
    <t>Комплаенсын тогтолцоог нэвтрүүлсэн компани</t>
  </si>
  <si>
    <t>Судалгаа, дүн шинжилгээнд үндэслэсэн шийдвэр</t>
  </si>
  <si>
    <t>Батлагдсан ногдол ашгийн бодлогын баримт бичиг</t>
  </si>
  <si>
    <t>Баталсан хууль тогтоомж</t>
  </si>
  <si>
    <t>Үнэлгээ тайлан</t>
  </si>
  <si>
    <t>Боловсруулсан арга зүй</t>
  </si>
  <si>
    <t>Амьдралын хэв маяг, үзэл бодол, үнэт зүйлс, соёлд тулгуурлан зохион байгуулсан соён гэгээрүүлэх арга хэмжээ</t>
  </si>
  <si>
    <t>Нэвтрүүлсэн мэдээлэл, харилцаа холбооны дэвшилтэт технологи, цахим платформ</t>
  </si>
  <si>
    <t>Хувийн хэвшил, иргэний нийгмийн байгууллагаар гүйцэтгүүлсэн ажил, арга хэмжээ</t>
  </si>
  <si>
    <t>Үндэсний контент</t>
  </si>
  <si>
    <t>Авлигыг үл тэвчих үзлийг түгээн дэлгэрүүлэх үйл ажиллагаанд оролцсон соёл, урлаг, спорт, хэвлэл мэдээллийн салбарт хамаарах хуулийн этгээд, хувь хүн</t>
  </si>
  <si>
    <t>Авлигыг үл тэвчих, ёс суртахууныг төлөвшүүлэх агуулга, сэдвийг багтаасан сургалтын хөтөлбөр</t>
  </si>
  <si>
    <t>Салбар, мэргэжлийн онцлог бүхий авлигын эрсдэлд суурилсан  сургалтын хөтөлбөр, гарын авлага</t>
  </si>
  <si>
    <t>Салбар, мэргэжлийн онцлог бүхий авлигын эрсдэлд суурилсан сургалт</t>
  </si>
  <si>
    <t>Монголын үндэсний худалдаа, аж үйлдвэрийн танхим, Авлигатай тэмцэх газар</t>
  </si>
  <si>
    <t>Хамтран хэрэгжүүлсэн арга хэмжээ</t>
  </si>
  <si>
    <t>Соёлын яам, Хууль зүй, дотоод хэргийн яам, Боловсрол, шинжлэх ухааны яам, Цахим хөгжил, харилцаа холбооны яам, нутгийн захиргааны болон нутгийн өөрөө удирдах байгууллага, хувийн хэвшил</t>
  </si>
  <si>
    <t>Боловсрол, шинжлэх ухааны яам, Соёлын яам, Хөдөлмөр, нийгмийн хамгааллын яам, Цахим хөгжил, харилцаа холбооны яам, нутгийн захиргааны болон нутгийн өөрөө удирдах байгууллага</t>
  </si>
  <si>
    <t>Хүүхдийн шударга байдалд сөргөөр нөлөөлж байгаа хүчин зүйлсэд хийсэн дүн шинжилгээ</t>
  </si>
  <si>
    <t>Зохион байгуулсан арга хэмжээ</t>
  </si>
  <si>
    <t>Шударга байдлын үнэлгээний судалгаагаар авлига их тархсан гэж нэрлэгдсэн эхний 10 салбар, байгууллагад зохион байгуулсан соён гэгээрүүлэх үйл ажиллагаа</t>
  </si>
  <si>
    <t>Хамтран зохион байгуулсан арга хэмжээ</t>
  </si>
  <si>
    <t>Үндэсний аюулгүй байдлыг хангах тусгайлсан чиг үүрэг бүхий байгууллагуудын шударга байдлын үнэлгээний дундаж үзүүлэлт</t>
  </si>
  <si>
    <t>Тусгайлан боловсруулсан бодлого, хөтөлбөр</t>
  </si>
  <si>
    <t>Боловсруулсан бодлогын баримт бичиг</t>
  </si>
  <si>
    <t>Цахим системийг үүсгэсэн, сайжруулалт</t>
  </si>
  <si>
    <t>Нийтэд ил болгосон тайлан</t>
  </si>
  <si>
    <t xml:space="preserve"> Хууль зүй, дотоод хэргийн яам </t>
  </si>
  <si>
    <t>Авлигын эрсдлийг тооцоолсны үндсэн дээр боловсруулсан хариу арга хэмжээний бодлого, төлөвлөгөө</t>
  </si>
  <si>
    <t>3 жил тутам</t>
  </si>
  <si>
    <t>Боловсруулсан, боловсронгуй болгосон аргачлал</t>
  </si>
  <si>
    <t>Боловсруулсан, боловсронгуй болгосон төлөвлөгөө</t>
  </si>
  <si>
    <t>Нэгдсэн систем бий болгосноос хойш жил бүр</t>
  </si>
  <si>
    <t>2 жилд тутам</t>
  </si>
  <si>
    <t>2.5.2.Олон нийтэд нээлттэй, ил тод болгохоор заасан мэдээллийг тухай бүр цахим системд нээлттэй байршуулж, хуулийн хэрэгжилтэд хоёр жил тутам үнэлгээ хийж олон нийтэд ил тод мэдээлнэ.</t>
  </si>
  <si>
    <t>Яам, агентлаг, нутгийн захиргааны болон нутгийн өөрөө удирдах байгууллага, нутгийн захиргааны болон нутгийн өөрөө удирдах байгууллага, иргэний нийгмийн байгууллага</t>
  </si>
  <si>
    <t>Соёлын яам, Биеийн тамир, спортын улсын хороо,  Хэвлэл мэдээллийн зөвлөл, Цахим хөгжил, харилцаа холбооны яам, Боловсрол, шинжлэх ухааны яам, хувийн хэвшил, иргэний нийгмийн байгууллага, нутгийн захиргааны болон нутгийн өөрөө удирдах байгууллага</t>
  </si>
  <si>
    <t>Боловсрол, шинжлэх ухааны яам, Соёлын яам, Төрийн бус байгууллага, нутгийн захиргааны болон нутгийн өөрөө удирдах байгууллага</t>
  </si>
  <si>
    <t xml:space="preserve">Засгийн газрын хэрэг эрхлэх газар, Шүүхийн ерөнхий зөвлөл, Төрийн албаны зөвлөл, иргэний нийгмийн байгууллага, нутгийн захиргааны болон нутгийн өөрөө удирдах байгууллага </t>
  </si>
  <si>
    <t>Төрийн болон орон нутгийн өмчит хуулийн этгээдийн хөрөнгө, орлогыг завших, үрэгдүүлэх, мөнгө угаах эрсдэлийг бууруулж, хяналт, хариуцлагыг нэмэгдүүлэх</t>
  </si>
  <si>
    <t>Төрийн болон орон нутгийн өмчит хуулийн этгээдийн нийт хөрөнгийн өгөөж</t>
  </si>
  <si>
    <t>Эрх зүйн мэдээллийн сан, шилэн дансны тайлан</t>
  </si>
  <si>
    <t>Эрх зүйн зохицуулалтын үр дагаврын үнэлгээний тайлан</t>
  </si>
  <si>
    <t xml:space="preserve">Сонсголын тайлан </t>
  </si>
  <si>
    <t>Боловсрол, шинжлэх ухааны яам, Шинжлэх ухааны академи, иргэний нийгмийн байгууллага</t>
  </si>
  <si>
    <t>Иргэний нийгмийн байгууллагын хүрээнд явуулсан хэлэлцүүлэг</t>
  </si>
  <si>
    <t>Соёлын яам, иргэний нийгмийн байгууллага</t>
  </si>
  <si>
    <t>Авлигатай тэмцэх газар, иргэний нийгмийн байгууллага</t>
  </si>
  <si>
    <t>Сонгуулийн ерөнхий хороо, иргэний нийгмийн байгууллага</t>
  </si>
  <si>
    <t>Авлигатай тэмцэх газар, Сонгуулийн ерөнхий хороо, иргэний нийгмийн байгууллага</t>
  </si>
  <si>
    <t>Засгийн газрын Хэрэг эрхлэх газар,   иргэний нийгмийн байгууллага</t>
  </si>
  <si>
    <t>Улсын Их Хурлын Тамгын  газар, Засгийн газрын Хэрэг эрхлэх газар, иргэний нийгмийн байгууллага</t>
  </si>
  <si>
    <t>Хууль зүй, дотоод хэргийн яам,  Авлигатай тэмцэх газар, иргэний нийгмийн байгууллага</t>
  </si>
  <si>
    <t>Авлигатай тэмцэх газар, 
 иргэний нийгмийн байгууллага</t>
  </si>
  <si>
    <t>Хууль зүй, дотоод хэргийн яам, иргэний нийгмийн байгууллага</t>
  </si>
  <si>
    <t>Хувийн хэвшил, иргэний нийгмийн байгууллага</t>
  </si>
  <si>
    <t>Эдийн засаг, хөгжлийн яам, иргэний нийгмийн байгууллага</t>
  </si>
  <si>
    <t>Эдийн засаг, хөгжлийн яам, Олон улсын төсвийн түншлэл, Нээлттэй нийгэм форум, иргэний нийгмийн байгууллага</t>
  </si>
  <si>
    <t>Улсын Их Хурлын Тамгын газар, Төрийн болон орон нутгийн бусад байгууллага, иргэний нийгмийн байгууллага, хувийн хэвшил, иргэд</t>
  </si>
  <si>
    <t>Сангийн яам, иргэний нийгмийн байгууллага</t>
  </si>
  <si>
    <t>Яамд, иргэний нийгмийн байгууллага</t>
  </si>
  <si>
    <t>Хууль зүйн үндэсний хүрээлэн, иргэний нийгмийн байгууллага</t>
  </si>
  <si>
    <t>Сангийн яам, Үндэсний аудитын газар, иргэний нийгмийн байгууллага</t>
  </si>
  <si>
    <t>Уул уурхай, хүнд үйлдвэрийн яам, Сангийн яам, Эдийн засаг, хөгжлийн яам, иргэний нийгмийн байгууллага</t>
  </si>
  <si>
    <t>Хууль зүйн үндэсний хүрээлэн, нутгийн захиргааны болон нутгийн өөрөө удирдах байгууллага, иргэний нийгмийн байгууллага</t>
  </si>
  <si>
    <t>Засгийн газрын Хяналт хэрэгжүүлэх газар, нутгийн захиргааны болон нутгийн өөрөө удирдах байгууллага, Удирдлагын академи, төрийн байгууллага,  иргэний нийгмийн байгууллага, мэргэжлийн холбоод, хэвлэл мэдээллийн байгууллага</t>
  </si>
  <si>
    <t>Засгийн газрын Хяналт хэрэгжүүлэх газар, нутгийн захиргааны болон нутгийн өөрөө удирдах байгууллага, төрийн бусад байгууллага, иргэний нийгмийн байгууллага, мэргэжлийн холбоод, хэвлэл мэдээллийн байгууллага</t>
  </si>
  <si>
    <t>Сангийн яам, Улсын онцгой комисс, аймаг, нийслэлийн онцгой комисс</t>
  </si>
  <si>
    <t>Эдийн засаг, хөгжлийн яам, Хууль зүй, дотоод хэргийн яам</t>
  </si>
  <si>
    <t>2.1.2.3.Төрийн албаны сул орон тооны талаарх мэдээллийг олон нийтэд ил тод мэдээлэх, сонгон шалгаруулах нэгдсэн цахим системийн эрх зүйн орчныг боловсронгуй болгох</t>
  </si>
  <si>
    <t>2.1.3.1.Төрийн албан хаагчийг мэргэшүүлэх болон бусад сургалтын агуулгыг Монгол Улсын нийгэм, эдийн засаг, хүний эрхийн гол үзүүлэлт, үнэлгээнд нөлөөлөх хүчин зүйлсийн эрсдэлийг таних чадавхыг бэхжүүлэх, олон улсын нийтлэг шаардлагыг хангах чиглэлээр шинэчлэх</t>
  </si>
  <si>
    <t>1.5.3.1.Улс төрд нөлөө бүхий этгээд болон тэдгээрийн хамаарал бүхий этгээдийн орлого, зарлага, татвар төлөлтийг хянах эрх зүйн зохицуулалтыг боловсронгуй болгох</t>
  </si>
  <si>
    <t>1.5.2.1.Улсын Их Хурлын гишүүн өөрөө эцсийн өмчлөгч, эсхүл нөлөө бүхий хувьцаа эзэмшдэг хуулийн этгээдийн явуулж байгаа аж ахуйн үйл ажиллагаатай холбоотой хууль тогтоомжийн төсөл санаачлах, санал гаргахыг хязгаарласан эрх зүйн орчныг бүрдүүлэх</t>
  </si>
  <si>
    <t>1.5.1.1.Төрийн бодлого, шийдвэр гаргахад нийгмийн сонирхлын бүлэг, иргэн оролцох, нөлөөлөх (лоббидох) эрх зүйн зохицуулалтыг бий болгох</t>
  </si>
  <si>
    <t>2.1.4.1.Төрийн албан хаагчийн сонгон шалгаруулалтад цогц чадамжийн шалгуур нэвтрүүлэх</t>
  </si>
  <si>
    <t xml:space="preserve">2.2.1.1.Төсвийн захирагчаар томилогдохоор нэр дэвшсэн этгээдийн хувийн ашиг сонирхлын урьдчилсан мэдүүлгийг хянахад олон нийтийг оролцуулах эрх зүйн орчныг бүрдүүлэх </t>
  </si>
  <si>
    <t xml:space="preserve">2.2.2.1.Хувийн ашиг сонирхлын урьдчилсан мэдүүлгийг хянуулаагүй этгээдийг томилсон албан тушаалтанд хариуцлага хүлээлгэх эрх зүйн орчныг бүрдүүлэх </t>
  </si>
  <si>
    <t xml:space="preserve">2.2.2.2.Ашиг сонирхлын зөрчилтэй этгээдийг томилсон албан тушаалтанд хариуцлага хүлээлгэх эрх зүйн орчныг бүрдүүлэх </t>
  </si>
  <si>
    <t>2.4.2.1.Ашиг сонирхлын зөрчлөөс урьдчилан сэргийлэх зорилгоор улс төрд нөлөө бүхий этгээдэд албан тушаалаас чөлөөлөгдсөнөөс хойш тогтоосон хориглолт, хязгаарлалтын хугацааг шинэчлэн тогтоох</t>
  </si>
  <si>
    <t>2.4.3.1.Монгол Улсын Үндсэн хууль болон олон улсын гэрээнд зааснаас бусад албан тушаалын халдашгүй байдлын хүрээг хязгаарлах</t>
  </si>
  <si>
    <t>2.5.4.2.Иргэн, аж ахуйн нэгж, байгууллагаас төрийн байгууллага, албан тушаалтанд гаргасан өргөдөл, гомдол, мэдээллийн шийдвэрлэлтийг хянах нэгдсэн цахим системд хоёр жилд нэг удаа хяналт-шинжилгээ хийх</t>
  </si>
  <si>
    <t>2.5.3.1.Төрийн байгууллагын зөвшөөрөл олгох үйл ажиллагааг үе шаттайгаар бүрэн цахимжуулах</t>
  </si>
  <si>
    <t xml:space="preserve">2.5.1.1.Төрөөс хүн, хуулийн этгээдэд цахим хэлбэрээр үзүүлэх үйлчилгээний тоог нэмэгдүүлэх </t>
  </si>
  <si>
    <t>2.6.1.1.Салбар дахь үйл ажиллагааны эрсдэлийг үнэлэх аргачлал боловсруулж, үнэлгээ хийх</t>
  </si>
  <si>
    <t>2.6.2.2.Шүүх, хууль хяналтын байгууллагын хүрээн дэх авлигын талаарх төсөөллийн судалгаагаар хамгийн өндөр оноотой үнэлэгдсэн байгууллагад авлигын эрсдэлийг бууруулах тусгайлсан төлөвлөгөө хэрэгжүүлэх</t>
  </si>
  <si>
    <t>2.6.2.1.Шударга байдлын үнэлгээгээр хамгийн бага оноо авсан яам, агентлаг, нутгийн захиргааны байгууллагад авлигын эрсдэлийг бууруулах тусгайлсан төлөвлөгөө хэрэгжүүлэх</t>
  </si>
  <si>
    <t>5.1.2.1.Авлигатай тэмцэх газрын удирдлагыг томилох, чөлөөлөхөд улс төрөөс ангид байх эрх зүйн орчныг боловсронгуй болгох</t>
  </si>
  <si>
    <t>5.1.1.1.Авлигатай тэмцэх газрын албан хаагчийг чадавхжуулах, хүний нөөцийг бэхжүүлэх стратеги боловсруулж, батлуулах</t>
  </si>
  <si>
    <t>5.1.1.2.Авлигатай тэмцэх газрын албан хаагчийг чадавхжуулах, хүний нөөцийг бэхжүүлэх стратегийг хэрэгжүүлэх</t>
  </si>
  <si>
    <t xml:space="preserve">5.1.5.1.Авлигатай тэмцэх газрын салбарыг орон нутагт байгуулах </t>
  </si>
  <si>
    <t>5.1.6.1.Авлигатай тэмцэх газрын тухайн жилийн төсвийг өмнөх оны батлагдсан төсвийн хэмжээнээс бууруулан батлахыг хориглох эрх зүйн орчин бүрдүүлэх</t>
  </si>
  <si>
    <t>5.1.7.1.Авлигатай тэмцэх газрын албан хаагчийн улс төр, нийгэм, эдийн засаг, хууль зүйн баталгааг бэхжүүлэх</t>
  </si>
  <si>
    <t>5.1.8.1.Хулгайлагдсан хөрөнгийг илрүүлэх, цахим орчинд шинжилгээ хийх, санхүүгийн мөрдөн шалгах үйл ажиллагаа явуулах, гэрч, хохирогч, шүгэл үлээгч, мэдээлэгчийг хамгаалах, аюулгүй байдлыг хангах чиг үүрэг бүхий нэгж байгуулах</t>
  </si>
  <si>
    <t>5.3.4.1.Авлига, албан тушаалын гэмт хэрэг шийдвэрлэхэд шаардлагатай мэдлэг, ур чадварыг бэхжүүлэх агуулга, хөтөлбөрийг шүүгчийн давтан сургалтад нэвтрүүлэх</t>
  </si>
  <si>
    <t>5.4.2.2.Авлигын гэмт хэрэг хянан шийдвэрлэх чиглэлээр прокурорын байгууллагын бүтэц, орон тоог шинэчлэх  талаар судалж, шийдвэрлэх</t>
  </si>
  <si>
    <t>5.4.3.1.Прокурорын байгууллагын гадаад хамтын ажиллагааг өргөжүүлэх</t>
  </si>
  <si>
    <t>5.4.4.1.Төрийн албан хаагчийн буруутай үйлдэл, эс үйлдэхүйн улмаас учирсан хохирлыг нэхэмжлэх чиг үүргийг хэрэгжүүлэх хүний нөөцийг бэхжүүлэх</t>
  </si>
  <si>
    <t>5.6.1.1.Авлигатай тэмцэх чиглэлээр Авлигатай тэмцэх газар болон Үндэсний аудитын газар хамтран ажиллах төлөвлөгөө хэрэгжүүлэх</t>
  </si>
  <si>
    <t>5.5.3.1.Өндөр эрсдэлтэй суурь гэмт хэргийг тодорхойлох эрсдэлийн үнэлгээ хийх</t>
  </si>
  <si>
    <t>5.5.1.1.Үндэсний хөгжлийн бодлого, төлөвлөлтийн хүрээнд хийх бүтээн байгуулалтын ажлын төсөв, санхүү, зарцуулалт, гүйцэтгэлийг ил тод болгох</t>
  </si>
  <si>
    <t>5.5.2.1.Авлигын эрсдэлийн үнэлгээний зөвлөмжийн хэрэгжилтэд хяналт-шинжилгээ хийх, үр дүнг олон нийтэд мэдээлэх</t>
  </si>
  <si>
    <t>6.1.1.1.Хөрөнгө буцаах, мэдээлэл солилцох, хамтарсан мөрдөн шалгах ажиллагаа явуулах талаарх олон улсын туршлагад тулгуурласан сургалтыг үе шаттайгаар зохион байгуулах</t>
  </si>
  <si>
    <t>6.1.2.1.Авлигын эсрэг Нэгдсэн Үндэстний Байгууллагын конвенцод нийцүүлэн боловсронгуй болгох шаардлагатай хууль тогтоомжийн судалгаа хийх</t>
  </si>
  <si>
    <t>6.1.2.3.Авлигын эсрэг Нэгдсэн Үндэстний Байгууллагын конвенцод заасны дагуу хамтарсан мөрдөн шалгах ажиллагаа явуулах эрх зүйн зохицуулалтыг боловсронгуй болгох</t>
  </si>
  <si>
    <t>6.1.2.2.Авлигын эсрэг Нэгдсэн Үндэстний Байгууллагын конвенцод заасан эрх зүйн харилцан туслалцаа үзүүлэх тухай хүсэлтийг хүлээн авах, гүйцэтгэх, эсхүл гүйцэтгүүлэхээр эрх бүхий байгууллагад дамжуулах асуудлыг хариуцсан эрх бүхий төв байгууллагыг томилох, хамтарсан мөрдөн шалгах ажиллагаа явуулах эрх зүйн зохицуулалтыг боловсронгуй болгох</t>
  </si>
  <si>
    <t>6.1.6.1.Авлигын эсрэг Нэгдсэн Үндэстний Байгууллагын конвенцод заасан "албаны эрх нөлөөг урвуулан ашиглах" үйлдлийг гэмт хэрэгт тооцох эрх зүйн орчин бий болгох</t>
  </si>
  <si>
    <t>6.1.5.1.Авлигын гэмт хэргийн шинжийг оновчтой тодорхойлох, хахууль авах, өгөх, үндэслэлгүйгээр хөрөнгөжих, дураараа аашлах зэрэг гэмт хэргийн бүрэлдэхүүнийг олон улсын стандартад нийцүүлж тодорхойлох</t>
  </si>
  <si>
    <t>6.1.4.1.Буцаасан, хураасан, царцаасан хөрөнгийн удирдлага, зохион байгуулалтын эрх зүйн орчин бүрдүүлэх</t>
  </si>
  <si>
    <t>6.1.7.1.Эрүү шүүлт тулгах, нотлох баримт хуурамчаар үйлдэх гэмт хэргийн шинжийг оновчтой тодорхойлох</t>
  </si>
  <si>
    <t>6.1.8.1.Авлигын гэмт хэрэг үйлдсэн хүн, хуулийн этгээдийн хувьд ногдох хөрөнгийг хураах нэмэгдэл ялын төрөл бий болгох талаарх судалгааны ажил зохион байгуулах</t>
  </si>
  <si>
    <t>6.1.9.1.Хуулийн этгээд нийтийн албан тушаалтнаас хууль бус давуу байдал олж авах үйлдлийг гэмт хэрэгт тооцох эрх зүйн орчин бүрдүүлэх</t>
  </si>
  <si>
    <t>6.1.13.1.Хахуульд өгсөн зардал болон зохих тохиолдолд авлигын үйлдлийг дэмжсэн бусад зардлыг татвар ногдох зардлаас хасаж тооцохыг үл зөвшөөрөх тухай заалтыг холбогдох татварын хууль тогтоомжид тусгах</t>
  </si>
  <si>
    <t>6.1.15.2.Банк, санхүүгийн байгууллагаас бусад байгууллагаар мөнгөн гүйлгээний хэрэгсэл ашиглах, сүлжээ ашиглах болон хавала зэрэг санхүүгийн гэмт хэрэг үйлдэгдэх арга, хэлбэрийг оновчтой хянах тогтолцоо бэхжүүлэх</t>
  </si>
  <si>
    <t>6.2.3.1.Авлигын гэмт хэргийг мөрдөн шалгах, яллах ажиллагааны явцад эрх зүйн харилцан туслалцаа үзүүлэх ажиллагааг үр дүнтэй явуулах нөхцөл байдлыг хангах, мөрдөгч нарыг мэргэшүүлэх, гадаад хэлний мэдлэг, бусад ур чадварыг эзэмших нөхцөл, боломжийг бий болгох</t>
  </si>
  <si>
    <t xml:space="preserve">6.2.4.1.Авлига, албан тушаалын гэмт хэрэгт холбогдсон боловч хуулийн байгууллагад шалгуулалгүйгээр оргон зайлсан, гадаад улсад байгаа нийтийн албан тушаалтнаар ажиллаж байсан этгээдийг Монгол Улсад буцаан авч ирэхтэй холбоотой эрх зүйн зохицуулалтыг боловсронгуй болгох </t>
  </si>
  <si>
    <t>6.3.1.1.Гэмт хэрэг үйлдэж олсон хөрөнгө, орлогыг гэмт хэрэг үйлдсэн хүн нас барсан, сураггүй алга болсон, оргон зайлснаас үл хамааран шүүхийн шийдвэрээр хурааж, улсын орлого болгох эрх зүйн орчин бүрдүүлэх</t>
  </si>
  <si>
    <t>6.3.2.1.Буцаасан, хураасан, царцаасан хөрөнгийн удирдлага, зохион байгуулалтын эрх зүйн орчин бүрдүүлэх</t>
  </si>
  <si>
    <t>6.4.2.1.Авлигын гэмт хэрэгт үгсэн тохиролцож, хууль бусаар давуу байдал олж авсан этгээдэд эрүүгийн хариуцлага хүлээлгэх зохицуулалт бий болгох</t>
  </si>
  <si>
    <t>6.4.3.1.Шүгэл үлээгчийг хамгаалах эрх зүйн орчин бий болгох</t>
  </si>
  <si>
    <t>6.4.4.1.Хэрэг бүртгэлтийн хэргийг хаасан, эрүүгийн хэргийг хэрэгсэхгүй болгосон болон прокурор, шүүхийн шийдвэр, шийдвэр гүйцэтгэх ажиллагааны талаарх бусад мэдээллийг олон нийтэд нээлттэй мэдээлэх нэгдсэн цахим сан бүрдүүлэх</t>
  </si>
  <si>
    <t>6.4.5.1.Авлигын гэмт хэрэгт оногдуулсан хорих ялын гуравны хоёр хувийг биеэр эдлээгүй ялтныг шүүхийн магадлалаар хугацаанаас өмнө суллахгүй байх зохицуулалтыг хуульд тусгах</t>
  </si>
  <si>
    <t>6.4.6.1.Авлигын эсрэг хуулийг зөрчсөн тохиолдолд хүлээлгэх хариуцлагын талаарх зохицуулалтыг тодорхой болгох</t>
  </si>
  <si>
    <t>6.4.6.2.Нийтийн албанд нийтийн болон хувийн ашиг сонирхлыг зохицуулах, ашиг сонирхлын зөрчлөөс урьдчилан сэргийлэх тухай хуулийг зөрчсөн тохиолдолд хүлээлгэх хариуцлагын талаарх зохицуулалтыг тодорхой болгох</t>
  </si>
  <si>
    <t xml:space="preserve">6.4.7.1.Хуулийн этгээдийн эцсийн өмчлөгч, хувьцаа эзэмшигчийн мэдээллийг ил тод болгох эрх зүйн орчныг сайжруулах </t>
  </si>
  <si>
    <t>6.4.8.1.Хэвлэл мэдээллийн байгууллагын эцсийн өмчлөгч болон санхүү, орлогын эх үүсвэрийн талаарх мэдээллийг ил тод болгох зохицуулалтыг сайжруулах</t>
  </si>
  <si>
    <t>6.4.9.1.Өндөр эрсдэлтэй суурь гэмт хэргийг шалгах аргачилсан заавар бүхий гарын авлага боловсруулах</t>
  </si>
  <si>
    <t xml:space="preserve">6.4.11.1.Авлигын эсрэг үйл ажиллагааны төлөвлөгөөний хэрэгжилтийг бүрэн хангах </t>
  </si>
  <si>
    <t>Улсын Их Хурлын Тамгын газар, төрийн  бусад байгууллага, Нээлттэй нийгэм форум, иргэний нийгмийн байгууллага, хувийн хэвшил, иргэд</t>
  </si>
  <si>
    <t>Олон улсын төсвийн түншлэл, Нээлттэй нийгэм форум, Төсвийн ерөнхийлөн захирагч, төсвийн шууд захирагч нар</t>
  </si>
  <si>
    <t>Бэлэн мөнгөний аргачлал</t>
  </si>
  <si>
    <t>Худалдан авах ажиллагааг хэрэгцээ, шаардлагад үндэслэн төлөвлөх, хяналт тавих, хариуцлагын тогтолцоог боловсронгуй болгох</t>
  </si>
  <si>
    <t>Төрийн аудит, дотоод аудитын тогтолцооны хараат бус, ил тод, бие даасан байдлыг бэхжүүлэх</t>
  </si>
  <si>
    <t>Байгалийн баялгийн орлого, үр өгөөжийг Үндэсний баялгийн санд төвлөрүүлэх, иргэнд тэгш, шударга хүртээх</t>
  </si>
  <si>
    <t>8.3.2.Алдагдалтай ажилласан төрийн болон орон нутгийн өмчит хуулийн этгээдийн үйл ажиллагаа, санхүүгийн тайланд хөндлөнгийн аудитын шалгалт хийж, үндэслэл, шалтгааныг тогтоож, шаардлагатай арга хэмжээг авч хэрэгжүүлэх</t>
  </si>
  <si>
    <t>8.4.1.1.Үндэсний баялгийн сангийн эрх зүйн зохицуулалтыг бий болгох</t>
  </si>
  <si>
    <t>Ёс зүйн индексийн онооны өсөлт
(0-100)</t>
  </si>
  <si>
    <t>7.5.4.1.Аудитын хуулийн этгээдээр гүйцэтгүүлэх ажил үйлчилгээг нээлттэй зарлаж, сонгон шалгаруулалтыг ил тод болгох, хариуцлагыг нэмэгдүүлэх</t>
  </si>
  <si>
    <t>7.5.5.1.Төрийн байгууллага, төрийн болон орон нутгийн өмчит хуулийн этгээдийн дотоод аудитын тогтолцоог боловсронгуй болгох</t>
  </si>
  <si>
    <t>7.5.2.1.Төрийн аудитын тухайн жилийн сэдвийн төлөвлөлтийг олон нийтэд ил тод мэдээлэх</t>
  </si>
  <si>
    <t xml:space="preserve">7.4.5.1.Худалдан авах ажиллагааны гэрээний жишиг баримт бичиг батлах </t>
  </si>
  <si>
    <t>7.4.3.1.Шууд худалдан авалтыг цахим хэлбэрээр зохион байгуулах систем бий болгох</t>
  </si>
  <si>
    <t>7.4.1.1.Төрийн болон орон нутгийн өмчийн хөрөнгөөр бараа, ажил, үйлчилгээ худалдан авах тухай хуулийн хэрэгжилтийн үр дагаварт үнэлгээ хийх</t>
  </si>
  <si>
    <t xml:space="preserve">8.1.1.1.Төрийн болон орон нутгийн өмчит хуулийн этгээдийн ил тод байдал, хяналт, хариуцлагын стандартыг нээлттэй компанид мөрдөгдөж байгаа олон улсын жишигт хүргэх  </t>
  </si>
  <si>
    <t>8.1.2.1.Төрийн болон орон нутгийн өмчит хуулийн этгээдийн төлөөлөн удирдах зөвлөл, гүйцэтгэх удирдлагад тавигдах шаардлага, сонгох шалгуур үзүүлэлтийг нарийвчлан тодорхойлох</t>
  </si>
  <si>
    <t>8.1.4.1.Компанийн эрх бүхий албан тушаалтны цалин хөлс, урамшуулал, тэтгэмж, дэмжлэг ил тод болсон байх</t>
  </si>
  <si>
    <t xml:space="preserve">8.1.6.1.Дотоодын нийт бүтээгдэхүүнд эзлэх төсвийн зарлага, төрийн оролцоог үе шаттайгаар бууруулах </t>
  </si>
  <si>
    <t>8.1.6.2.Төрийн болон орон нутгийн өмчит, төрийн болон орон нутгийн өмчийн оролцоотой хуулийн этгээдийн тоог бууруулах</t>
  </si>
  <si>
    <t>8.2.1.1.Төрийн болон орон нутгийн өмчит хуулийн этгээдийн үйл ажиллагаанд Комплаенсын тогтолцоог нэвтрүүлэх</t>
  </si>
  <si>
    <t>8.2.4.1.Төрийн болон орон нутгийн өмчит, төрийн болон орон нутгийн өмчийн оролцоотой хуулийн этгээдээс хэвлэл мэдээллийн байгууллагатай хамтын ажиллагааны хүрээнд байгуулсан аливаа гэрээ, хэлцэл, түүний гүйцэтгэл олон нийтэд нээлттэй, ил тод байх эрх зүйн зохицуулалтыг боловсронгуй болгох</t>
  </si>
  <si>
    <t>8.3.1.1.Төрийн болон орон нутгийн өмчит компани, түүний охин компанийг үүсгэн байгуулах, татан буулгах, бүтцийн өөрчлөлт хийхэд судалгаа, дүн шинжилгээнд үндэслэдэг байх</t>
  </si>
  <si>
    <t>8.4.2.1.Байгалийн баялгийн орлогоос бүрдсэн сангуудын хуримтлал, зарцуулалтад дүн шинжилгээ хийх, олон нийтэд ил тод болгох</t>
  </si>
  <si>
    <t>8.4.3.1.Төрийн болон орон нутгийн өмчит, хувийн эрх зүйн хуулийн этгээдийн ногдол ашгийн бодлогын баримт бичгийг батлуулах</t>
  </si>
  <si>
    <t xml:space="preserve"> 8.4.2.2.Байгалийн баялгийн орлогоос бүрдсэн сангуудын хуримтлал, зарцуулалтын талаар нийтийн сонсгол зохион байгуулах</t>
  </si>
  <si>
    <t>8.4.4.1.Эрдэс баялгийн салбарын ил тод байдлыг хангах эрх зүйн зохицуулалт бий болгох</t>
  </si>
  <si>
    <t>9.1.5.1.Авлигын эсрэг соён гэгээрүүлэх, авлигын шалтгаан, нөхцөл, хор хөнөөлийг судлах, эрсдэл тодорхойлох, хяналт тавих ажлыг иргэний нийгэм, хувийн хэвшлээр гүйцэтгүүлж, оролцоог нэмэгдүүлэх</t>
  </si>
  <si>
    <t>9.1.4.1.Авлигаас урьдчилан сэргийлэх, соён гэгээрүүлэх үйл ажиллагаанд мэдээлэл, харилцаа холбооны дэвшилтэт технологи, цахим платформыг нэвтрүүлэх</t>
  </si>
  <si>
    <t>9.2.1.1.Үндэсний контентыг бүтээх</t>
  </si>
  <si>
    <t>9.3.1.1.Бүх түвшний сургалтын агуулга, хөтөлбөрт авлигыг үл тэвчих, ёс суртахууныг төлөвшүүлэх агуулга, сэдвийг тусгах</t>
  </si>
  <si>
    <t>9.3.1.2.Авлигыг үл тэвчих, ёс суртахууныг төлөвшүүлэх агуулга, сэдвийг тусгасан сургалтын агуулга, хөтөлбөрт дүн шинжилгээ хийж, үр нөлөөг үнэлэх</t>
  </si>
  <si>
    <t>9.3.2.2.Их дээд сургууль, коллеж, мэргэжлийн боловсролын сургууль, политехник коллежийн оюутнуудад авлигыг үл тэвчих хандлагыг бий болгоход чиглэсэн сургалтыг зохион байгуулах</t>
  </si>
  <si>
    <t>9.3.3.1.Авлигаас урьдчилан сэргийлэх, соён гэгээрүүлэх үйл ажиллагаанд иргэний нийгмийн оролцоо, хамтын ажиллагааг нэмэгдүүлэх</t>
  </si>
  <si>
    <t>9.4.1.1.Хүүхдийн шударга байдлыг төлөвшүүлэхэд чиглэсэн сургалт, нөлөөллийн хөтөлбөрийг боловсруулж, хэрэгжүүлэх</t>
  </si>
  <si>
    <t>9.4.2.1.Хүүхдэд үл тохирох контентын хязгаарлалт бий болгож хэрэгжүүлэх</t>
  </si>
  <si>
    <t>9.4.3.1.Хүүхдийн шударга байдалд сөргөөр нөлөөлж байгаа хүчин зүйлсэд дүн шинжилгээ хийх</t>
  </si>
  <si>
    <t>9.4.4.1.Боловсролын сургалтын байгууллага болон гэр бүлээр дамжуулан авлигыг үл тэвчих, шударга иргэнийг төлөвшүүлэх зорилгоор олон талт арга хэмжээг зохион байгуулах</t>
  </si>
  <si>
    <t>10.1.2.1.Үндэсний аюулгүй байдлыг хангах тусгайлсан чиг үүрэг бүхий байгууллагад шүгэл үлээгчийг хамгаалах эрх зүйн орчныг бүрдүүлэх</t>
  </si>
  <si>
    <t>10.1.1.1.Үндэсний аюулгүй байдлыг хангах тусгайлсан чиг үүрэг бүхий байгууллагын харьяа төрийн өмчит хуулийн этгээдийн төсөв, санхүү, худалдан авах ажиллагаа болон хуулиар төрийн нууцад хамааруулснаас бусад мэдээллийг ил тод болгож, түүнд тавих хяналт, хариуцлагын тогтолцоог бүрдүүлэх</t>
  </si>
  <si>
    <t>10.2.1.1.Гамшгаас хамгаалах болон онц байдлын үед худалдан авах ажиллагааг авлига, ашиг сонирхлын зөрчлөөс ангид, нээлттэй, ил тод зохион байгуулах эрх зүйн орчныг бүрдүүлэх</t>
  </si>
  <si>
    <t>10.2.4.1.Мөнгөн хандивыг төрийн сангийн дансанд төвлөрүүлэх, зарцуулалтыг ил тод тайлагнах арга хэмжээ авах</t>
  </si>
  <si>
    <t>10.2.3.1.Гамшгаас хамгаалах болон онц байдлын үеийн хандив, тусламжийг бүртгэх, зарцуулалтыг ил тод болгох, хяналт тавих олон нийтэд нээлттэй цахим систем нэвтрүүлэх, цахим системийг боловсронгуй болгох</t>
  </si>
  <si>
    <t>10.2.2.1.Стратегийн нөөц, батлан хамгаалах материаллаг нөөцөөс бусад нөөцийн худалдан авалт, зарцуулалтыг нууцаас гаргах, ил тод болгох эрх зүйн орчныг бүрдүүлэх</t>
  </si>
  <si>
    <t>10.2.5.1.Гамшгаас хамгаалах болон онц байдлын үед Улсын онцгой комиссын бүрэлдэхүүнд Авлигатай тэмцэх газрын төлөөллийг ажиллуулах</t>
  </si>
  <si>
    <t>9.2.2.1.Авлигыг үл тэвчих үзлийг түгээн дэлгэрүүлэхэд соёл, урлаг, спорт, хэвлэл мэдээллийн оролцоог нэмэгдүүлж, мэдээлэл солилцох сувгийг хөгжүүлэх</t>
  </si>
  <si>
    <t>8.2.2.1.Төрийн болон орон нутгийн өмчит хуулийн этгээдийн хөрөнгийг үйл ажиллагааны үндсэн зорилгод нийцээгүй улс төрийн шинжтэй шийдвэр, нийгмийн халамж, тусламж дэмжлэг, хөнгөлөлт, урамшуулал зэрэг үйл ажиллагааны санхүүжилтэд зарцуулахыг таслан зогсоох, хариуцлага хүлээлгэх эрх зүйн зохицуулалт бий болгох</t>
  </si>
  <si>
    <t>8.2.3.1.Төрийн болон орон нутгийн өмчит хуулийн этгээдийн баталгаажсан санхүүгийн, гүйцэтгэлийн болон нийцлийн аудитын тайланг олон нийтэд ил тод болгох эрх зүйн зохицуулалтыг боловсронгуй болгож, хэрэгжилтийг хангах</t>
  </si>
  <si>
    <t>7.4.4.1.Худалдан авах ажиллагааны төлөвлөгөөг батлахдаа хөгжлийн бодлого, төлөвлөлттэй уялдуулах</t>
  </si>
  <si>
    <t>7.3.4.1.Эрүүл мэнд, Нийгмийн даатгалын сангийн төсөв, хөрөнгийн удирдлага ил тод, хараат бус, олон нийтийн хяналтад байх тогтолцоог бүрдүүлэх, холбогдох яам, агентлаг, үндэсний зөвлөлийн эрх хэмжээ, хяналт, хариуцлагыг нэмэгдүүлэх</t>
  </si>
  <si>
    <t>7.3.5.1.Гадаадын зээл, тусламжийн төрөл, зарцуулалтыг ил тод болгох зохицуулалтыг сайжруулах</t>
  </si>
  <si>
    <t>7.3.3.2.Тусгай сангуудын үйл ажиллагаанд эрсдэлийн үнэлгээ хийх</t>
  </si>
  <si>
    <t>7.3.3.1.Тусгай сангуудын үйл ажиллагааг олон улсын сангийн удирдлагын жишигт нийцүүлж шилэн болгох арга хэмжээ авах</t>
  </si>
  <si>
    <t>7.3.6.1.Гадаадын зээл, тусламжийн бүртгэлийг төрийн санхүүгийн удирдлагын системд нэгтгэх</t>
  </si>
  <si>
    <t>7.3.1.2.Орон нутгийн хөгжлийн сан, Сум хөгжүүлэх сангийн санхүүжилт, төсөл сонгон шалгаруулалт, зарцуулалтыг ил тод болгох, хяналт тавих эрх зүйн орчныг боловсронгуй болгох</t>
  </si>
  <si>
    <t xml:space="preserve">7.3.1.3.Шилэн дансны тухай хуульд хэрэгжилтийн үнэлгээ хийх </t>
  </si>
  <si>
    <t>Засгийн газрын өр, тусгай сан, гадаадын зээл, тусламжийн ил тод байдлыг нэмэгдүүлэх, менежментийг сайжруулах чиглэлээр хууль тогтоомжийг боловсронгуй болгох</t>
  </si>
  <si>
    <t>7.2.2.1.Төрийн болон орон нутгийн өмчийн хөрөнгийн тооллогын мэдээллийг ил тод болгох зохицуулалт бий болгох</t>
  </si>
  <si>
    <t>7.2.2.2.Түрээсийн сонгон шалгаруулалт, худалдан авалтын нэгдсэн бүртгэлийн системийг хөгжүүлэх</t>
  </si>
  <si>
    <t>7.2.3.1.Төрийн өмчийн биет бус, хөдлөх, үл хөдлөх хөрөнгийн дахин үнэлгээг олон улсын стандартын дагуу гүйцэтгэх, данснаас хасагдсан хөрөнгийн үнэлгээг бодитой болгох, хөрөнгийг үр ашигтай зарцуулах нөхцөл, бололцоог нэмэгдүүлэх, холбогдох эрх зүйн орчныг сайжруулах</t>
  </si>
  <si>
    <t>7.2.4.1.Хөрөнгийн дуудлагын худалдааны зохицуулалтыг олон улсын жишигт нийцүүлэн журамлах</t>
  </si>
  <si>
    <t>7.1.10.1.Сонгуульт албан тушаалтнаас бусад албан тушаалтныг бодлого, хэрэгжүүлэх үйл ажиллагааны хөтөлбөрөөр өрсөлдүүлэх зарчмыг баримтлан нээлттэй сонгон шалгаруулах бодлогыг батлах</t>
  </si>
  <si>
    <t>7.1.11.1.Төсвийн төлөвлөлтийг хөгжлийн бодлого, төлөвлөлттэй нийцэж байгаа эсэхэд төрийн аудитын байгууллага дүгнэлт гаргах талаар Төрийн аудитын тухай хуульд нэмэлт оруулах</t>
  </si>
  <si>
    <t xml:space="preserve">7.1.11.2.Төсвийн тухай хуульд хэрэгжилтийн үнэлгээ хийх </t>
  </si>
  <si>
    <t>7.1.9.1.Гүйлгээнд бэлэн бус төлбөр тооцооны эзлэх хувийг нэмэгдүүлэх, төсвийн орлогын суурийг өргөжүүлэх, далд эдийн засгийн эзлэх хэмжээг багасгах бодлогын арга хэмжээг авч хэрэгжүүлэх</t>
  </si>
  <si>
    <t>7.1.7.1.Төсвийн хөрөнгө оруулалтаар хэрэгжүүлэх төсөл, арга хэмжээг төлөвлөх, санхүүжүүлэх, тайлагнах журамд нэмэлт, өөрчлөлт оруулах</t>
  </si>
  <si>
    <t>7.1.6.1.Төсөвт бус зардлыг төрийн өмчит хуулийн этгээдийн хөрөнгөөс татах, төлүүлэх, өр барагдуулах зэргээр төсвөөс гадуурх зардал гаргахыг хориглох</t>
  </si>
  <si>
    <t>7.1.8.1.Төсөвт төсөл, арга хэмжээг өөр нэршил, зориулалт, ангиллаар давтагдах, давхардуулж төсөвлөх байдлыг таслан зогсоохын тулд төсөвлөлт, тайлагналын кодчилол, ангиллыг нэгтгэн гүйцэтгэлд суурилсан төсвийг хянах системийг нэвтрүүлэх, уг системд төсвийн ангилал, зориулалт, санхүүжилтийн зүйл тус бүрээр блокчейн кодчилол бий болгох</t>
  </si>
  <si>
    <t>7.1.2.1.Төсвийн орлого, зарлагын мэдээллийг эдийн засгийн болон зориулалтын ангиллаар харуулах</t>
  </si>
  <si>
    <t>7.1.2.2.Төсвийн тухай хууль дахь төсвийн ерөнхийлөн захирагч болон төсвийн шууд захирагч гэсэн ерөнхий мэдээллийг байгууллага тус бүрээр албан тушаал, нэрээр ил тод тодорхой болгох</t>
  </si>
  <si>
    <t>7.1.3.1.Хэрэгжүүлэх гэж буй томоохон төсөл, хөтөлбөрүүдийг олон нийтэд урьдчилан зарлах</t>
  </si>
  <si>
    <t>7.1.3.2.Хэрэгжүүлэх гэж буй томоохон төсөл, хөтөлбөрүүдэд олон нийтийн саналыг нээлттэй авах</t>
  </si>
  <si>
    <t>7.1.4.1.Төсвийн хөрөнгөөр санхүүжүүлэх бүтээн байгуулалтын төсөл, арга хэмжээний эрэмбийг тогтоох, хөрөнгө оруулалтын дэд бүтэц, уул уурхай, бүтээн байгуулалтын төслийг төлөвлөхдөө техник, эдийн засгийн үндэслэл, нийгэм, эдийн засгийн нөлөөллийн үнэлгээ, зардлын тооцоололд суурилсан эсэхийг хянах тогтолцоог бүрдүүлэх, холбогдох мэдээллийг олон нийтэд олон нийтэд ил тод болгох</t>
  </si>
  <si>
    <t>7.1.5.1.Төсвийн гүйцэтгэлийн тайланг Улсын Их Хурлаар хэлэлцэн батлах үед төсвийн захирагчдын хүрэх үр дүнгийн үзүүлэлтийн биелэлтийг үнэлэх зохицуулалтыг бий болгох</t>
  </si>
  <si>
    <t>7.1.1.1.Өрийн бүтцийн талаарх тухайн жилийн болон өмнөх жилүүдийн мэдээллийг төсвийн төсөлд илүү дэлгэрэнгүй оруулах, өрийн дүнг жилийн эцсийн тайланд тусгах</t>
  </si>
  <si>
    <t xml:space="preserve">9.1.2.Авлигын эсрэг соён гэгээрүүлэх үйл ажиллагааны үр дүн, үр нөлөөг үнэлэх арга зүйг боловсруулж, үйл ажиллагаанд нэвтрүүлнэ. </t>
  </si>
  <si>
    <t>9.1.1.Авлигын эсрэг соён гэгээрүүлэх үйл ажиллагаа, хууль тогтоомжийн хэрэгжилтийн үр дагаварт үнэлгээ хийнэ.</t>
  </si>
  <si>
    <t xml:space="preserve">9.1.3.Амьдралын хэв маяг, үзэл бодол, үнэт зүйлс, соёлд тулгуурлан соён гэгээрүүлэх ажлыг зохион байгуулж, үр нөлөөг нэмэгдүүлнэ. </t>
  </si>
  <si>
    <t>9.1.4.Авлигаас урьдчилан сэргийлэх, соён гэгээрүүлэх үйл ажиллагаанд мэдээлэл, харилцаа холбооны дэвшилтэт технологи, цахим платформыг судалж, нэвтрүүлнэ.</t>
  </si>
  <si>
    <t xml:space="preserve">9.1.5.Авлигын эсрэг соён гэгээрүүлэх, авлигын шалтгаан, нөхцөл, хор хөнөөлийг судлах, эрсдэл тодорхойлох, хяналт тавих ажлыг иргэний нийгэм, хувийн хэвшлээр гүйцэтгүүлж, оролцоог нэмэгдүүлнэ. </t>
  </si>
  <si>
    <t>9.2.2.Авлигыг үл тэвчих үзлийг түгээн дэлгэрүүлэхэд соёл, урлаг, спорт, хэвлэл мэдээллийн оролцоог нэмэгдүүлж, мэдээлэл солилцох сувгийг хөгжүүлнэ.</t>
  </si>
  <si>
    <t>9.3.1.Бүх түвшний сургалтын агуулга, хөтөлбөрт авлигыг үл тэвчих, ёс суртахууныг төлөвшүүлэх агуулга, сэдвийг олон улсын туршлага, үндэсний онцлогт нийцүүлэн тусгаж, дүн шинжилгээ хийж, үр нөлөөг үнэлнэ.</t>
  </si>
  <si>
    <t>9.3.3.Авлигаас урьдчилан сэргийлэх, соён гэгээрүүлэх үйл ажиллагаанд иргэний нийгмийн оролцоо, хамтын ажиллагааг нэмэгдүүлнэ.</t>
  </si>
  <si>
    <t xml:space="preserve">9.4.4.Боловсролын сургалтын байгууллага болон гэр бүлээр дамжуулан авлигыг үл тэвчих, шударга иргэнийг төлөвшүүлэх зорилгоор олон талт арга хэмжээг зохион байгуулж хэвшинэ. </t>
  </si>
  <si>
    <t>9.4.3.Хүүхдийн шударга байдалд сөргөөр нөлөөлж байгаа хүчин зүйлсэд дүн шинжилгээ хийж, бууруулах арга хэмжээг авч хэрэгжүүлнэ.</t>
  </si>
  <si>
    <t>9.5.2.Шүгэл үлээхийг дэмжих зорилгоор мэдээлэл өгөх суваг, хамгаалалтын арга хэлбэр, ач холбогдлын талаар олон нийтэд сурталчилна.</t>
  </si>
  <si>
    <t>10.2.1.Гамшгаас хамгаалах болон онц байдлын үед худалдан авах ажиллагааг авлига, ашиг сонирхлын зөрчлөөс ангид, нээлттэй, ил тод зохион байгуулах эрх зүйн орчныг бүрдүүлнэ.</t>
  </si>
  <si>
    <t>10.2.2.Стратегийн нөөц, батлан хамгаалах материаллаг нөөцөөс бусад нөөцийн худалдан авалт, зарцуулалтыг нууцаас гаргах, ил тод болгох эрх зүйн орчныг бүрдүүлнэ.</t>
  </si>
  <si>
    <t>10.2.6.Гамшгаас хамгаалах болон онц байдлын үед тусгай үүрэг гүйцэтгэн ажиллах байгууллагын авлигын эрсдэлийг тодорхойлж, бэлэн байдлыг хангах нөхцөлийг бүрдүүлнэ.</t>
  </si>
  <si>
    <t xml:space="preserve">10.2.5.Гамшгаас хамгаалах болон онц байдлын үед Улсын онцгой комиссын бүрэлдэхүүнд Авлигатай тэмцэх газрын төлөөллийг ажиллуулна. </t>
  </si>
  <si>
    <t>10.2.4.Мөнгөн хандивыг төрийн сангийн дансанд төвлөрүүлж, зарцуулалтыг тухай бүр олон нийтэд ил тод тайлагнана.</t>
  </si>
  <si>
    <t xml:space="preserve">10.3.1.Ирээдүйд тулгарч болзошгүй авлигын эрсдэл бүхий нөхцөл байдлыг үнэлэх аргачлалыг боловсруулж, бэлэн байдлыг хангаж, эрсдэлээс урьдчилан сэргийлнэ. </t>
  </si>
  <si>
    <t>10.3.2.Хүний нөөцийн дутагдалтай, ирээдүйд дутагдалд орж болзошгүй ажил, мэргэжлийг судалж, хариу арга хэмжээ авч хэрэгжүүлэх төлөвлөгөөг боловсруулна.</t>
  </si>
  <si>
    <t>Зорилт 9.2.Олон нийтийг авлигаас ангид байлгах, нийгмийн ёс суртахууныг дээшлүүлэх зорилгоор үндэсний контентыг бүтээж, түгээнэ.</t>
  </si>
  <si>
    <t>9.2.1.Үндэсний контентыг бүтээж, авлигыг үл тэвчих үзлийг олон нийтэд төлөвшүүлнэ.</t>
  </si>
  <si>
    <t>8.4.3.Төрийн болон орон нутгийн өмчит, хувийн эрх зүйн хуулийн этгээдийн ногдол ашгийн бодлогын баримт бичгийг баталж, хэрэгжүүлнэ.</t>
  </si>
  <si>
    <t>8.4.2.Байгалийн баялгийн орлогоос бүрдсэн сангуудын хуримтлал, зарцуулалтад дүн шинжилгээ хийж, үр ашиг, үр нөлөөг олон нийтэд ил тод болгож, нийтийн сонсгол зохион байгуулна.</t>
  </si>
  <si>
    <t>8.4.4.Эрдэс баялгийн салбарын ил тод байдлыг хангах эрх зүйн орчныг бүрдүүлнэ.</t>
  </si>
  <si>
    <t xml:space="preserve">8.3.2.Алдагдалтай ажилласан төрийн болон орон нутгийн өмчит хуулийн этгээдийн үйл ажиллагаа, санхүүгийн тайланд хөндлөнгийн аудитын шалгалт хийж, үндэслэл, шалтгааныг тогтоож, шаардлагатай арга хэмжээг авч хэрэгжүүлнэ. </t>
  </si>
  <si>
    <t>Зорилт 8.4.Байгалийн баялгийн орлого, үр өгөөжийг Үндэсний баялгийн санд төвлөрүүлж, иргэнд тэгш, шударга хүртээнэ.</t>
  </si>
  <si>
    <t>8.4.1.Үндэсний баялгийн сангийн удирдлага, зохион байгуулалт, үйл ажиллагааны ил тод байдал, зарцуулалт, үр өгөөж, хяналт, хариуцлагыг олон улсын жишигт нийцүүлэн эрх зүйн орчныг бүрдүүлнэ.</t>
  </si>
  <si>
    <t xml:space="preserve">Зорилт 8.3.Төрийн болон орон нутгийн өмчит хуулийн этгээдийг холбогдох тооцоо, судалгаа, зардал, үр ашгийн тооцоонд үндэслэн үүсгэн байгуулах, татан буулгах, бүтцэд өөрчлөлт оруулах шалгуур, шаардлага, журмыг боловсронгуй болгоно.  </t>
  </si>
  <si>
    <t>8.3.1.Төрийн болон орон нутгийн өмчит компани, түүний охин компанийг үүсгэн байгуулах, татан буулгах, бүтцийн өөрчлөлт хийхэд мөнгөн урсгал, техник, эдийн засгийн үндэслэл, улсын төсөвт төвлөрүүлэх татвар болон судалгаа, дүн шинжилгээнд тулгуурладаг байна.</t>
  </si>
  <si>
    <t>8.2.4.Төрийн болон орон нутгийн өмчит, төрийн болон орон нутгийн өмчийн оролцоотой хуулийн этгээд аливаа нийтлэл, нэвтрүүлэг, зар сурталчилгаа, мэдээ мэдээллийг олон нийтэд хүргэхтэй холбогдсон үйл ажиллагааг нээлттэй, ил тод болгоно.</t>
  </si>
  <si>
    <t>Зорилт 8.2.Төрийн болон орон нутгийн өмчит хуулийн этгээдийн хөрөнгө, орлогыг завших, үрэгдүүлэх, мөнгө угаах эрсдэлийг бууруулж, хяналт, хариуцлагыг нэмэгдүүлнэ.</t>
  </si>
  <si>
    <t>8.2.1.Төрийн болон орон нутгийн өмчит хуулийн этгээдийн үйл ажиллагаанд Комплаенсын тогтолцоог нэвтрүүлнэ.</t>
  </si>
  <si>
    <t>Зорилго 8.Төрийн болон орон нутгийн өмчит хуулийн этгээдийн засаглалыг олон улсын жишигт нийцүүлэн ил тод, үр ашигтай, хариуцлагатай хяналтын тогтолцоог бүрдүүлнэ.</t>
  </si>
  <si>
    <t xml:space="preserve">Зорилт 8.1.Төрийн болон орон нутгийн өмчит хуулийн этгээдийн төлөөлөн удирдах зөвлөл, гүйцэтгэх удирдлагын томилгоог ил тод болгож, олон улсын хөрөнгийн зах зээлийн нээлттэй компанийн жишигт нийцсэн хяналт, хариуцлагын тогтолцоог бүрдүүлнэ. </t>
  </si>
  <si>
    <t xml:space="preserve">8.1.1.Төрийн болон орон нутгийн өмчит хуулийн этгээдийн ил тод байдал, хяналт, хариуцлагын стандартыг нээлттэй компанид мөрдөгдөж байгаа олон улсын жишигт хүргэнэ.  </t>
  </si>
  <si>
    <t>7.5.4.Аудитын хуулийн этгээдийг төрийн аудитад татан оролцуулах үйл ажиллагааг ил тод болгож, хариуцлагыг нэмэгдүүлнэ.</t>
  </si>
  <si>
    <t xml:space="preserve">7.5.3.Засгийн газрын хяналт шалгалт, төрийн аудитын байгууллагын дүгнэлт, зөвлөмжийг хэрэгжүүлэх, хариуцлага хүлээлгэх тогтолцоог боловсронгуй болгоно. </t>
  </si>
  <si>
    <t>7.5.5.Төрийн байгууллага, төрийн болон орон нутгийн өмчит хуулийн этгээдийн дотоод аудитын тогтолцоог боловсронгуй болгоно.</t>
  </si>
  <si>
    <t xml:space="preserve">7.5.2.Төрийн аудитын тухайн жилийн сэдвийн төлөвлөлт, аудитын үр дүнг олон нийтэд ил тод мэдээлж, эргэх холбоо тогтоох нөхцөлийг бүрдүүлнэ. </t>
  </si>
  <si>
    <t>7.5.1.Авлигын гэмт хэргийн хохирлыг нөхөн төлүүлэх асуудалд санхүү, төсвийн асуудал эрхэлсэн төрийн захиргааны төв байгууллага, төрийн аудитын байгууллагыг иргэний нэхэмжлэгчээр тогтоох зохицуулалтыг хуульчилна.</t>
  </si>
  <si>
    <t>7.4.4.Төрийн болон орон нутгийн өмчийн хөрөнгөөр бараа, ажил, үйлчилгээ худалдан авах ажлыг улсын дунд болон урт хугацааны хөгжлийн бодлого, төлөвлөлттэй уялдуулан төлөвлөж, ил тод байдлыг нэмэгдүүлж, хяналт, хариуцлагыг бэхжүүлнэ.</t>
  </si>
  <si>
    <t>7.4.5.Төрийн худалдан авах ажиллагааны гэрээнд авлига, ашиг сонирхлын зөрчлөөс ангид байх зохицуулалтыг тусгах, зөрчил тогтоогдсон тохиолдолд гэрээг цуцалж, учирсан хохирлыг нөхөн төлүүлж, олон нийтэд мэдээлнэ.</t>
  </si>
  <si>
    <t>7.5.1.1.Авлигын гэмт хэргийн хохирлыг нөхөн төлүүлэх асуудалд санхүү, төсвийн асуудал эрхэлсэн төрийн захиргааны төв байгууллага, төрийн аудитын байгууллагыг иргэний нэхэмжлэгчээр тогтоох үндэслэл, шалтгааныг судлах</t>
  </si>
  <si>
    <t xml:space="preserve">7.4.2.Ерөнхий гэрээгээр худалдан авах барааны нэр төрлийг нэмэгдүүлэх, шууд худалдан авалт зохион байгуулах журам, аргачлал, шалгуурыг тодорхой болгож мөрдүүлнэ. </t>
  </si>
  <si>
    <t>7.4.2.1.Ерөнхий гэрээгээр худалдан авах барааны нэр төрлийг нэмэгдүүлэх, шууд худалдан авалт зохион байгуулах журмыг тодорхой болгох</t>
  </si>
  <si>
    <t xml:space="preserve">7.3.4.Эрүүл мэнд, Нийгмийн даатгалын сангийн төсөв, хөрөнгийн удирдлага ил тод, хараат бус, олон нийтийн хяналтад байх тогтолцоог бүрдүүлж, холбогдох яам, агентлаг, үндэсний зөвлөлийн эрх хэмжээ, хяналт, хариуцлагыг нэмэгдүүлнэ.  </t>
  </si>
  <si>
    <t>7.3.2.Засгийн газрын тусгай сангийн хэрэгцээ, шаардлага, хуримтлал, удирдлага, зарцуулалтыг үнэлж дүгнэх шалгуур үзүүлэлтийг бий болгоно.</t>
  </si>
  <si>
    <t>7.1.11.Төсвийн төлөвлөлтийг хөгжлийн бодлого, төлөвлөлттэй нийцэж байгаа эсэхэд төрийн аудитын байгууллага дүгнэлт гаргадаг үйл ажиллагааг тогтмол болгоно.</t>
  </si>
  <si>
    <t>7.1.1.Төсвийн төслийн баримт бичигт өрийн бүтцийн мэдээллийг дэлгэрэнгүй тусгаж, эдийн засгийн өсөлтийн төсөөлөл төсөвт үзүүлэх нөлөөллийн мэдээллийг тодорхой болгон тооцооллын тоон мэдээллийг нээлттэй өгөгдлийн зарчмаар нийтэлнэ.</t>
  </si>
  <si>
    <t>3.4.4.3.Хэвлэл мэдээллийн зөвлөлийн ёс зүйн хороодын гишүүдийн мэргэжлийн чадавхыг бэхжуулах</t>
  </si>
  <si>
    <t xml:space="preserve">3.4.4.4.Сэтгүүлчдийн аюулгүй байдлын чиглэлээр тулгамдаж буй асуудлуудыг тодорхойлох судалгаа, хяналт-шинжилгээ хийх </t>
  </si>
  <si>
    <t>Төсвийн төлөвлөлтийн тогтолцоог урт хугацааны хөгжлийн бодлого, төлөвлөлттэй уялдуулж, тэгш хүртээмжтэй, нээлттэй, олон нийтийн оролцоог хангах замаар бэхжүүлэх</t>
  </si>
  <si>
    <t>Төсөв, санхүү, аудитын хяналтыг сайжруулан, худалдан авах ажиллагааны авлигын эрсдэлийг бууруулах</t>
  </si>
  <si>
    <t>7.2.1.1.Төрийн болон орон нутгийн өмчийн хөрөнгийн бүртгэл, удирдлагын нэгдсэн системээр дамжуулан хөрөнгийн хөдөлгөөн, засвар үйлчилгээний зардал, хөрөнгө оруулалтын зардлыг нэгтгэж хянах</t>
  </si>
  <si>
    <t>9.1.1.1.Авлигын эсрэг соён гэгээрүүлэх үйл ажиллагаа, хууль тогтоомжийн хэрэгжилтийн үр дагаварт үнэлгээ хийх</t>
  </si>
  <si>
    <t>Ирээдүйд тулгарч болзошгүй нөхцөл байдлын үеийн авлигын эрсдэлийг тооцоолох, хариу арга хэмжээний төлөвлөгөөг боловсруулах, учирч болох хор хохирлоос урьдчилан сэргийлэх</t>
  </si>
  <si>
    <t>10.3.1.1.Ирээдүйд тулгарч болзошгүй авлигын эрсдэл бүхий нөхцөл байдлыг үнэлэх аргачлалыг боловсруулах, бэлэн байдлыг хангаж, эрсдэлээс урьдчилан сэргийлэх</t>
  </si>
  <si>
    <t>10.3.2.1.Хүний нөөцийн дутагдалтай, ирээдүйд дутагдалд орж болзошгүй ажил, мэргэжлийг судлах, хариу арга хэмжээ авч хэрэгжүүлэх төлөвлөгөөг боловсруулах</t>
  </si>
  <si>
    <t>10.3.3.1.Шинжлэх ухаан, технологи, инновацыг нэвтрүүлэх байдлаар авлигын эрсдэлийг тодорхойлох</t>
  </si>
  <si>
    <t xml:space="preserve">Шинжлэх ухааны шинэ арга, аргачлал, технологи, инноваци ашигласан авлигын эрсдэлийн үнэлгээ </t>
  </si>
  <si>
    <t>I алба</t>
  </si>
  <si>
    <t>II алба</t>
  </si>
  <si>
    <t>III алба</t>
  </si>
  <si>
    <t>Нийт</t>
  </si>
  <si>
    <t xml:space="preserve">Нийт </t>
  </si>
  <si>
    <t>Шинэчилсэн аргачлал</t>
  </si>
  <si>
    <t>Хөтөлбөр хэрэгжих хугацаанд 3 удаа</t>
  </si>
  <si>
    <t>Салбар дахь үйл ажиллагааны авлигын эрсдэлийн үнэлгээ</t>
  </si>
  <si>
    <t>Авлигын индексийн тайлан</t>
  </si>
  <si>
    <t>Шударга байдлын үнэлгээний Төрийн болон орон нутгийн өмчит хуулийн этгээдийн үнэлгээний өсөлт</t>
  </si>
  <si>
    <t xml:space="preserve">Хөтөлбөр хэрэгжих хугацаанд 5 удаа </t>
  </si>
  <si>
    <t>Монголын үндэсний худалдаа, аж үйлдвэрийн танхимын дэргэдэх Комплаенсийн зөвлөл, Бизнесийн ёс зүйн төв, Авлигатай тэмцэх газар</t>
  </si>
  <si>
    <t>Эдийн засаг, хөгжлийн яам, Монголбанк, Санхүүгийн зохицуулах хороо, Монголын үндэсний худалдаа, аж үйлдвэрийн танхим</t>
  </si>
  <si>
    <t>Үндэсний шударга байдлын тогтолцооны үнэлгээний "Нийгэм-улс төр" суурийн онооны өсөлт</t>
  </si>
  <si>
    <t>Үндэсний шударга байдлын тогтолцооны үнэлгээний "Хэвлэл мэдээллийн байгууллага" тулгуур баганын онооны өсөлт</t>
  </si>
  <si>
    <t>Алба</t>
  </si>
  <si>
    <t>Зорилго</t>
  </si>
  <si>
    <t>Арга хэмжээний тоо</t>
  </si>
  <si>
    <t>Зорилго 1</t>
  </si>
  <si>
    <t>Зорилго 3</t>
  </si>
  <si>
    <t>Зорилго 4</t>
  </si>
  <si>
    <t>Зорилго 7</t>
  </si>
  <si>
    <t>Зорилго 8</t>
  </si>
  <si>
    <t>Зорилго 9</t>
  </si>
  <si>
    <t>Зорилго 10</t>
  </si>
  <si>
    <t>Зорилго 2</t>
  </si>
  <si>
    <t>Зорилго 5</t>
  </si>
  <si>
    <t>Зорилго 6</t>
  </si>
  <si>
    <t>2.5.2.1.Олон нийтэд нээлттэй, ил тод болгохоор заасан мэдээллийг тухай бүр цахим системд нээлттэй байршуулах</t>
  </si>
  <si>
    <t>Засгийн газрын Хэрэг эрхлэх газар, иргэний нийгмийн байгууллага</t>
  </si>
  <si>
    <t>Олон нийтэд нээлттэй байршуулсан мэдээлэл</t>
  </si>
  <si>
    <t xml:space="preserve">Нийт батлагдсан төсөл, хөтөлбөрт эзлэх олон нийтэд зарласан төсөл, хөтөлбөр </t>
  </si>
  <si>
    <t>Монголын үндэсний худалдаа, аж үйлдвэрийн танхимын дэргэдэх Монголын олон улсын арбитр</t>
  </si>
  <si>
    <t>2.5.2.2.Нийтийн мэдээллийн ил тод байдлын тухай хуулийн хэрэгжилтэд хоёр жил тутамд үнэлгээ хийж, олон нийтэд мэдээлэх</t>
  </si>
  <si>
    <t>Засгийн газрын Хэрэг эрхлэх газар, Төрийн байгууллага, төрийн болон орон нутгийн өмчит, төрийн болон орон нутгийн өмчийн оролцоотой хувийн эрх зүйн хуулийн этгээд, хууль, эсхүл гэрээний үндсэн дээр төрийн байгууллагын тодорхой чиг үүргийг гүйцэтгэж байгаа этгээд, олон нийтийн радио, телевиз, улс төрийн нам</t>
  </si>
  <si>
    <t>Хууль зүй, дотоод хэргийн яамны дэргэдэх нээлттэй мэдээллийн ил тод байдлын хэрэгжилтийг зохион байгуулах, үнэлгээ хийх, зөвлөмж гаргах чиг үүрэг бүхий орон тооны бус зөвлөл</t>
  </si>
  <si>
    <t>Цахим хөгжил, харилцаа холбооны яам, Авлигатай тэмцэх газар</t>
  </si>
  <si>
    <t>Сургалтад  хамрагдсан хүн</t>
  </si>
  <si>
    <t>Батлагдсан журам, стандарт</t>
  </si>
  <si>
    <t>Хуулийн ажлын хэсгийн нийт гишүүдийн тоонд эзлэх иргэний нийгмийн байгууллагын төлөөлөл</t>
  </si>
  <si>
    <t xml:space="preserve">Хөтөлбөрийн хэрэгжилтийн тайлан </t>
  </si>
  <si>
    <t>4.1.3.2.Хувийн хэвшлийн аж ахуйн нэгжүүд, бизнес эрхлэгчдийн шүгэл үлээх тогтолцооны талаарх ойлголт мэдлэгийг нэмэгдүүлэх</t>
  </si>
  <si>
    <t>4.1.3.4."Бизнес эрхлэлтийн орчин дахь авлигын нөхцөл байдал судалгаа" хийж, дүнг нийтэд мэдээлэх</t>
  </si>
  <si>
    <t>4.2.2.2.Бизнесийн үйл ажиллагаа, шударга өрсөлдөөнд сөргөөр нөлөөлж байгаа хүчин зүйлсийг бууруулах хөтөлбөр хэрэгжүүлэх</t>
  </si>
  <si>
    <t xml:space="preserve">4.1.2.1.Монголын үндэсний худалдаа, аж үйлдвэрийн танхимын Бизнесийн ёс зүйн төвийн үндсэн сургалтаар дамжуулан авлигын, мөнгө угаах, эдийн засаг, санхүүгийн гэмт хэргээс урьдчилан сэргийлэх, хувийн хэвшлийн аж ахуйн нэгжид  бизнесийн ёс зүй, комплаенсыг олон улсын стандартад нийцүүлэн нэвтрүүлэх, хууль тогтоомжийн талаар зөвлөгөө, мэдээлэл өгөх хөтөлбөр хэрэгжүүлэх </t>
  </si>
  <si>
    <t>4.1.3.1.Компанийн ёс зүйн дүрэм боловсруулах,  түүнд дотоод шүгэл үлээгчийг дэмжих, хамгаалах, урамшуулах зохицуулалтыг тусгах чиглэлээр зөвлөмж хүргүүлэх</t>
  </si>
  <si>
    <t>Зөвлөмжийн дагуу Ёс зүйн дүрэм баталж мөрдүүлсэн аж ахуйн нэгж</t>
  </si>
  <si>
    <t>Сонгуулийн  үеэр  санал худалдан авахад чиглэсэн бүх хэлбэрийг хориглож, хариуцлага хүлээлгэх эрх зүйн орчныг боловсронгуй болгох</t>
  </si>
  <si>
    <t>2.5.2.3.Нийтийн мэдээллийн ил тод байдлын тухай хуулийн хэрэгжилтийн үнэлгээнд тулгуурлан хаалттай болон хязгаарлалттай мэдээллийн тоог бууруулах чиглэлээр холбогдох эрх зүйн зохицуулалтыг боловсронгуй болгох</t>
  </si>
  <si>
    <t xml:space="preserve"> Он</t>
  </si>
  <si>
    <t>Түвшин</t>
  </si>
  <si>
    <t>Шаардлагатай хөрөнгийн хэмжээ 
(сая төгрөг)</t>
  </si>
  <si>
    <t>Улсын Их Хурлын Тамгын газар, төрийн байгууллага, нутгийн захиргааны болон нутгийн өөрөө удирдах байгууллага, иргэний нийгмийн байгууллага, хувийн хэвшил, иргэд</t>
  </si>
  <si>
    <t>Хууль зүй, дотоод хэргийн яам, Татварын ерөнхий газар</t>
  </si>
  <si>
    <t>2.1.1.1.Төрийн албаны цалин хөлс, нийгмийн баталгааны ялгамжтай байдлыг арилгах, ил тод байдлыг нэмэгдүүлэх эрх зүйн орчныг боловсронгуй болгох</t>
  </si>
  <si>
    <t>2.1.2.1.Төрийн албаны сул орон тооны талаарх мэдээллийг олон нийтэд ил тод мэдээлэх, сонгон шалгаруулах нэгдсэн цахим систем хөгжүүлэх</t>
  </si>
  <si>
    <t>2.1.2.2.Төрийн албаны сул орон тооны талаарх мэдээллийг олон нийтэд ил тод мэдээлэх, сонгон шалгаруулах нэгдсэн цахим системийн үйл ажиллагааг хэвшүүлэх</t>
  </si>
  <si>
    <t>2.1.5.1.Төрийн албан хаагчийн ёс зүйн хариуцлагыг нэмэгдүүлэх эрх зүйн орчин бүрдүүлэх</t>
  </si>
  <si>
    <t>2.1.6.1.Төрийн албан хаагчийн хөдөлмөрийн харилцаатай холбоотой төрд учруулсан хохирлын бүртгэл, хяналтын нэгдсэн систем бий болгох</t>
  </si>
  <si>
    <t>2.3.1.1.Нийтийн албан тушаалтан нэг сарын хөдөлмөрийн хөлсний доод хэмжээг 250 дахин нэмэгдүүлсэнтэй тэнцэх буюу түүнээс дээш хэмжээний зарлагыг мэдүүлэх эрх зүйн орчныг бүрдүүлэх</t>
  </si>
  <si>
    <t>2.3.2.1.Мэдүүлгийн бүрдүүлэлт, хяналт шалгалтын үйл ажиллагааны эрсдэлд суурилсан цахим систем хөгжүүлэх</t>
  </si>
  <si>
    <t>2.3.3.1.Авлига, ашиг сонирхлын зөрчлөөр хариуцлага хүлээсэн албан тушаалтны үйлдэл, хүлээлгэсэн хариуцлагын талаарх мэдээллийг олон нийтэд нээлттэй болгох эрх зүйн орчныг боловсронгуй болгох</t>
  </si>
  <si>
    <t>2.3.4.1.Мэдүүлэг, мэдэгдэл, тайлбарын хяналт шалгалтын үр дүнд сонгуульт албан тушаалтанд хариуцлага хүлээлгэх эрх зүйн орчныг боловсронгуй болгох</t>
  </si>
  <si>
    <t xml:space="preserve"> 2.4.1.1.Төрийн болон орон нутгийн өмчит хуулийн этгээдийн төлөөлөн удирдах зөвлөл, гүйцэтгэх удирдлагын албан тушаалд төрийн улс төрийн албан тушаалтан болон аймаг, нийслэл, сум, дүүргийн иргэдийн Төлөөлөгчдийн Хурлын төлөөлөгч томилогдохыг хориглох эрх зүйн орчин бүрдүүлэх</t>
  </si>
  <si>
    <t>2.5.4.1.Иргэн, аж ахуйн нэгж, байгууллагаас төрийн байгууллага, албан тушаалтанд гаргасан өргөдөл, гомдол, мэдээллийн шийдвэрлэлтийг хянах нэгдсэн цахим систем хөгжүүлэх</t>
  </si>
  <si>
    <t>5.2.1.1.Авлигын эсрэг хуулийн хэрэгжилтэд үр дагаврын үнэлгээ хийх</t>
  </si>
  <si>
    <t>5.2.2.1.Нийтийн албанд нийтийн болон хувийн ашиг сонирхлыг зохицуулах, ашиг сонирхлын зөрчлөөс урьдчилан сэргийлэх тухай хуулийн хэрэгжилтэд үр дагаврын үнэлгээ хийх</t>
  </si>
  <si>
    <t>5.2.3.1.Авлига, ашиг сонирхлын зөрчил болон сахилга, ёс зүйн зөрчилд хяналт тавих, хариуцлага тооцох эрх зүйн зохицуулалтад үр дагаврын үнэлгээ хийх</t>
  </si>
  <si>
    <t>5.3.1.1.Шүүгчийн орон тоог үйл ажиллагааны онцлог, ажлын ачааллыг харгалзан нэмэгдүүлэх талаар судалж, шийдвэрлэх</t>
  </si>
  <si>
    <t>5.3.1.3.Шүүгчид хориглох зүйлийг зөрчсөн тохиолдолд оногдуулах хариуцлагыг үйлдлийн шинж чанар, үр дагавартай нь уялдуулан тодорхой хуульчлах</t>
  </si>
  <si>
    <t>5.3.2.1.Авлигын гэмт хэрэг, ашиг сонирхлын зөрчлийн талаарх ойлголт, хэрэг, зөрчлийг шийдвэрлэж буй олон улсын туршлага, практик үйл ажиллагааны талаарх мэдлэг олгох, мэргэшүүлэх сургалтыг үе шаттай зохион байгуулах</t>
  </si>
  <si>
    <t>5.4.1.1.Прокурорын сахилга, ёс зүйн зөрчлийг хянан шийдвэрлэх тогтолцоог шинэчлэх</t>
  </si>
  <si>
    <t xml:space="preserve">5.4.2.1.Авлигын гэмт хэрэг хянан шийдвэрлэх чиглэлээр прокурорыг мэргэшүүлэх </t>
  </si>
  <si>
    <t>5.6.2.1.Төрийн аудитын байгууллагын хараат бус, ил тод, бие даасан байдлыг бэхжүүлэх</t>
  </si>
  <si>
    <t>5.6.3.1.Авлигатай тэмцэх үйл ажиллагаанд төрийн аудитын байгууллагаас гүйцэтгэсэн аудитын үр дүнг ашиглах горим, тогтолцоо бий болгох</t>
  </si>
  <si>
    <t>Авлигатай тэмцэх газар, Цагдаагийн ерөнхий газар, Тагнуулын ерөнхий газар,  Монголын хуульчдын холбоо</t>
  </si>
  <si>
    <t>6.1.3.1.Авлигын эсрэг Нэгдсэн Үндэстний Байгууллагын конвенцод заасны дагуу хүсэлт илгээх, хүлээн авах, мэдээлэл, нотлох баримт солилцох, эрх зүйн харилцан туслалцаа үзүүлэхээс татгалзах, хүсэлт гүйцэтгэхтэй холбогдсон зардалтай холбоотой харилцааг зохицуулах эрх зүйн орчныг тодорхой болгох</t>
  </si>
  <si>
    <t>6.1.12.1.Мөрдөн шалгах ажиллагаанд технологийн дэвшил ашиглаж мэдүүлэг авах эрх зүйн орчин бүрдүүлэх</t>
  </si>
  <si>
    <t>6.1.15.1.Банк, санхүүгийн байгууллагаас бусад байгууллагаар мөнгөн гүйлгээний хэрэгсэл ашиглах, сүлжээ ашиглах болон хавала зэрэг санхүүгийн гэмт хэрэг үйлдэгдэх арга, хэлбэрийг хянах тогтолцоонд эрсдэлийн үнэлгээ хийх</t>
  </si>
  <si>
    <t>6.2.1.1.Авлигын гэмт хэрэг үйлдсэн этгээдийг шилжүүлэх, хөрөнгө буцаах, мөнгө угаахтай холбоотой эрх зүйн зохицуулалтын хүрээнд гадаад хамтын ажиллагааг эрчимжүүлэх</t>
  </si>
  <si>
    <t>6.2.2.1.Үндэслэлгүйгээр хөрөнгөжих гэмт хэрэг, зөрчлийг илрүүлэх чиглэлээр бусад улс орны хууль сахиулах байгууллагатай хамтран ажиллах</t>
  </si>
  <si>
    <t>6.2.5.1.Эдийн засаг, авлига, хүрээлэн байгаа орчны эсрэг гэмт хэрэг болон мөнгө угаах өндөр эрсдэлтэй гэмт хэргийг суурь гэмт хэрэгт хамааруулан, гэмт хэргийн шинж, зохицуулалтыг Нэгдсэн Үндэстний Байгууллагын гэрээ, конвенц, олон улсын стандартад нийцүүлэх</t>
  </si>
  <si>
    <t>Засгийн газрын хэрэг эрхлэх газар, Авлигатай тэмцэх газар, Төрийн өмчийн бодлого, зохицуулалтын газар, бусад яамд</t>
  </si>
  <si>
    <t>Олон улсын жишигт нийцсэн шалгуур үзүүлэлттэй болсон төрийн болон орон нутгийн өмчит хуулийн этгээдийн эзлэх түвшин</t>
  </si>
  <si>
    <t xml:space="preserve"> 4.2.5.1.Арбитрын чадавхыг бэхжүүлэх чиглэлээр дотоод сургалтуудыг үе шаттай зохион байгуулах</t>
  </si>
  <si>
    <t>Сургалтад хамрагдсан арбитрчдын эзлэх хувь</t>
  </si>
  <si>
    <t>МҮХАҮТ-ын нийт гишүүдээс мэдээлэл авсан байгууллагуудын эзлэх хувь</t>
  </si>
  <si>
    <t>4.2.5.3.Арбитрын шийдвэрийн биелэлт, үр нөлөөг сайжруулах чиглэлээр зөвлөмж боловсруулах</t>
  </si>
  <si>
    <t>4.2.3.Эдийн засаг, татварын өршөөл үзүүлэхтэй холбоотой эрх зүйн орчинд иж бүрэн дүн шинжилгээ хийж, өршөөлд хамрагдсан хүн, хуулийн этгээдийн мэдээллийг олон нийтэд ил тод мэдээлэх, авлигын гэмт хэрэгт холбогдсон этгээдийг өршөөлд хамруулахгүй байх нөхцөлийг бүрдүүлнэ.</t>
  </si>
  <si>
    <t>Мэргэшүүлэх сургалт</t>
  </si>
  <si>
    <t xml:space="preserve">Улсын Их Хурал,  Үндэсний аудитын газар, Засгийн газрын Хэрэг эрхлэх газар, Төрийн болон орон нутгийн өмчит, орон нутгийн өмчийн оролцоотой хуулийн этгээд  </t>
  </si>
  <si>
    <t>Эрсдэлийн үнэлгээний тайлан, мэдээлэл, статистик мэдээлэл, судалга, холбогдох байгууллагын тайлан</t>
  </si>
  <si>
    <t>Эрсдэлийн үнэлгээний тайлан, холбогдох байгууллагын тайлан</t>
  </si>
  <si>
    <t>Засгийн газрын Хэрэг эрхлэх газар, Шадар сайдын Ажлын алба</t>
  </si>
  <si>
    <t>Авлигатай тэмцэх газар,  Онцгой байдлын ерөнхий газар, Судалгааны байгууллага</t>
  </si>
  <si>
    <t>Боловсрол, шинжлэх ухааны яам, Хөдөлмөр, нийгмийн хамгааллын яам, Төрийн албаны зөвлөл,  Хууль зүй, дотоод хэргийн яам, Хөдөлмөр, нийгмийн хамгааллын яам, Үндэсний статистикийн хороо, нутгийн захиргааны байгууллага</t>
  </si>
  <si>
    <t>Улсын онцгой комисс, аймаг, нийслэлийн онцгой комисс, Засгийн газрын Хэрэг эрхлэх газар, Шадар сайдын Ажлын алба</t>
  </si>
  <si>
    <t>Цахим хөгжил, харилцаа холбооны яам, Хууль зүй, дотоод хэргийн яам, Татварын ерөнхий газар, Цагдаагийн ерөнхий газар, Судалгааны байгууллага, Шинжлэх ухааны байгууллага</t>
  </si>
  <si>
    <t>Засгийн газрын хэрэг эрхлэх газар, Шадар сайдын Ажлын алба,  Онцгой байдлын ерөнхий газар,    Цагдаагийн ерөнхий газар, Эрүүл мэндийн яам, Хууль зүй, дотоод хэргийн яам, Боловсрол, шинжлэх ухааны яам,  Хөдөлмөр, нийгмийн хамгааллын яам, Үндэсний статистикийн хороо, нутгийн захиргааны байгууллага, Судалгааны байгууллага</t>
  </si>
  <si>
    <t>Засгийн газрын Хэрэг эрхлэх газар, Шадар сайдын ажлын алба, Авлигатай тэмцэх газар, Онцгой байдлын ерөнхий газар,   Үндэсний аюулгүй байдлыг хангах тусгайлсан чиг үүрэг бүхий байгууллага</t>
  </si>
  <si>
    <t xml:space="preserve">Хууль зүй, дотоод хэргийн яам, Онцгой байдлын ерөнхий газар,  Дотоодын цэргийн штаб, Улсын онцгой комисс, аймаг, нийслэлийн онцгой комисс, Цахим хөгжил, харилцаа холбооны яам,  Батлан хамгаалах яам, Цагдаагийн ерөнхий газар, Татварын ерөнхий газар, нутгийн захиргааны байгууллага, иргэний нийгмийн байгууллага </t>
  </si>
  <si>
    <t>Улсын онцгой комисс, Цахим хөгжил, харилцаа холбооны яам, Онцгой байдлын ерөнхий газар, аймаг, нийслэлийн онцгой комисс</t>
  </si>
  <si>
    <t>Засгийн газрын Хэрэг эрхлэх газар, Шадар сайдын Ажлын алба, Онцгой байдлын ерөнхий газар, Улсын онцгой комисс, аймаг, нийслэлийн онцгой комисс</t>
  </si>
  <si>
    <t xml:space="preserve">Хууль зүй, дотоод хэргийн яам, Шүүхийн шийдвэр гүйцэтгэх ерөнхий  газар </t>
  </si>
  <si>
    <t>Хууль зүй, дотоод хэргийн яам, Шүүхийн шийдвэр гүйцэтгэх ерөнхий  газар</t>
  </si>
  <si>
    <t>Шүүхийн ерөнхий зөвлөл, 
Улсын ерөнхий прокурорын газар, Тагнуулын ерөнхий газар</t>
  </si>
  <si>
    <t>Засгийн газрын Хэрэг эрхлэх газар, Төрийн өмчийн бодлого, зохицуулалтын газар, Хууль зүй, дотоод хэргийн яам</t>
  </si>
  <si>
    <t>Засгийн газрын Хэрэг эрхлэх газар, Төрийн өмчийн бодлого, зохицуулалтын газар,  Хууль зүй, дотоод хэргийн яам</t>
  </si>
  <si>
    <t>4.2.4.4.Засгийн газар, яам, агентлагаас батлах дүрэм, журам, заавар, стандартын төслийг боловсруулахад иргэд, бизнес эрхлэгч, хөрөнгө оруулагчдын оролцоог хангах, тэднээс санал авах, тусгах, хариу өгөх үйл ажиллагааг нэгтгэсэн цахим системийг ажиллуулах журмыг боловсруулж, батлуулах</t>
  </si>
  <si>
    <t>4.2.4.5.Татварын маргаан шийдвэрлэх зөвлөл болон бусад захиргааны байгууллагын дэргэдэх маргаан шийдвэрлэх зөвлөлийн маргаан таслах ажиллагааг эрчимжүүлэх</t>
  </si>
  <si>
    <t>Засгийн газрын Хэрэг эрхлэх газар, яам, агентлаг</t>
  </si>
  <si>
    <t>Нэмэлт, өөрчлөлт оруулсан эрх зүйн акт</t>
  </si>
  <si>
    <t xml:space="preserve">Төрийн өмчийн бодлого, зохицуулалтын газар, Санхүүгийн зохицуулах хороо, хувьцаа эзэмшигч, Төрийн болон орон нутгийн өмчит, орон нутгийн өмчийн оролцоотой хуулийн этгээд, хувьцаа эзэмшигчийн эрхийг хэрэгжүүлэгчид, ТУЗ, </t>
  </si>
  <si>
    <t>Засгийн газрын Хэрэг эрхлэх газар, Авлигатай тэмцэх газар,Төрийн өмчийн бодлого, зохицуулалтын газар, төрийн болон орон нутгийн өмчит  хуулийн этгээд</t>
  </si>
  <si>
    <t>Дүгнэлт, шилэн дансны мэдээлэл, төрийн болон орон нутгийн өмчит хуулийн этгээдийн цахим хуудасны мэдээлэл</t>
  </si>
  <si>
    <t xml:space="preserve"> Сангийн яам, Уул уурхай, хүнд үйлдвэрийн яам,Төрийн өмчийн бодлого, зохицуулалтын газар</t>
  </si>
  <si>
    <t xml:space="preserve"> Эдийн засаг, хөгжлийн яам , Уул уурхай, хүнд үйлдвэрийн яам, иргэний нийгмийн байгууллага</t>
  </si>
  <si>
    <t xml:space="preserve"> Уул уурхай, хүнд үйлдвэрийн яам, Монголын Үндэсний худалдаа, аж үйлдвэрийн танхим, мэргэжлийн холбоод, иргэний нийгмийн байгууллага</t>
  </si>
  <si>
    <t xml:space="preserve">Хууль зүй, дотоод хэргийн яам, </t>
  </si>
  <si>
    <t>Тайлан мэдээлэл</t>
  </si>
  <si>
    <t>Үнэлгээний тайлан, мэдээлэл</t>
  </si>
  <si>
    <t>Цахим хөгжил, харилцаа холбооны яам, Соёлын яам, нутгийн захиргааны болон нутгийн өөрөө удирдах байгууллага, хувийн хэвшил, иргэний нийгмийн байгууллага</t>
  </si>
  <si>
    <t xml:space="preserve">Авлигатай тэмцэх газар, Соёлын яам, Боловсрол, шинжлэх ухааны яам </t>
  </si>
  <si>
    <t>Авлигатай тэмцэх газар, Соёлын яам, Боловсрол, шинжлэх ухааны яам,  Биеийн тамир, спортын улсын хороо,  Хэвлэлийн мэдээллийн зөвлөл</t>
  </si>
  <si>
    <t>Төрийн албаны зөвлөлийн дэргэдэх Ёс зүйн хороо</t>
  </si>
  <si>
    <t>5.2.1, 5.6.2</t>
  </si>
  <si>
    <t>6.4.10.1.Тусгай субъектийн үйлдсэн авлигын гэмт хэргийг шалгах чиг үүргийг дангаар хариуцсан нэгж бий болгох талаар судлах</t>
  </si>
  <si>
    <t>5.1.3.1.Авлигатай тэмцэх газрын албан хаагчдын орон тоог үйл ажиллагааны онцлог, ажлын ачааллыг харгалзан нэмэгдүүлэх талаар судлах</t>
  </si>
  <si>
    <t>Улсын Их Хурлын Тамгын газар, Сангийн яам</t>
  </si>
  <si>
    <t>5.1.4.1.Төрөөс үзүүлж байгаа үйлчилгээ, төрийн болон орон нутгийн өмчийн хөрөнгөөр хэрэгжүүлж буй бүтээн байгуулалт, худалдан авах ажиллагааны авлигын эрсдэлийг тодорхойлох, авлигын гэмт хэрэг, зөрчлийн болон холбогдох мэдээлэл, их өгөгдөлийг цуглуулах, дүн шинжилгээ боловсруулалт хийх чиг үүрэг бүхий төв байгуулах талаар судлах</t>
  </si>
  <si>
    <t>Улсын Их Хурлын Тамгын газар, Засгийн газрын Хэрэг эрхлэх газар, төрийн бүх шатны байгууллага,  нутгийн өөрөө удирдах байгууллага, иргэний нийгмийн байгууллага, хувийн хэвшил, иргэд</t>
  </si>
  <si>
    <t>Нэгж</t>
  </si>
  <si>
    <t>Эрх зүйн мэдээл-лийн сан</t>
  </si>
  <si>
    <t>Төрийн бүх шатны байгууллага, нутгийн өөрөө удирдах байгууллага,  хувийн хэвшил, иргэний нийгмийн байгууллага, иргэд</t>
  </si>
  <si>
    <t>Судалгаа-ны тайлан</t>
  </si>
  <si>
    <t>Засгийн газрын Хэрэг эрхлэх газар, Хууль зүй, дотоод хэргийн яам, иргэний нийгмийн байгууллага</t>
  </si>
  <si>
    <t>Сангийн яам, Улсын Их Хурлын Тамгын газар</t>
  </si>
  <si>
    <t>Шүүхийн ерөнхий зөвлөл</t>
  </si>
  <si>
    <t>Сангийн яам, Хууль зүй, дотоод хэргийн яам, иргэний нийгмийн байгууллага</t>
  </si>
  <si>
    <t>5.3.1.2.Шүүгчид хориглох зүйлийг судалгаанд үндэслэн шинэчлэх, системчлэх</t>
  </si>
  <si>
    <t xml:space="preserve">
Хууль зүй, дотоод хэргийн яам</t>
  </si>
  <si>
    <t>Шүүхийн сахилгын хороо</t>
  </si>
  <si>
    <t xml:space="preserve"> Улсын дээд шүүх</t>
  </si>
  <si>
    <t xml:space="preserve">Шүүхийн ерөнхий зөвлөл, Шүүхийн сахилгын хороо, Улсын дээд шүүх </t>
  </si>
  <si>
    <t>Шүүхийн сахилгын хороо, Шүүхийн ерөнхий зөвлөл, Улсын дээд шүүх</t>
  </si>
  <si>
    <t xml:space="preserve">Үндэсний аудитын газар, Улсын Их Хурлын Тамгын газар </t>
  </si>
  <si>
    <t xml:space="preserve"> Мөнгө угаах, терроризмыг санхүүжүүлэхтэй тэмцэх Үндэсний зөвлөл, Санхүүгийн мэдээллийн алба</t>
  </si>
  <si>
    <t>Санхүүгийн мэдээллийн албаны дэргэдэх Хамтын ажиллагааны зөвлөл, Хууль, зүй дотоод хэргийн яам</t>
  </si>
  <si>
    <t>Хууль зүй,  дотоод хэргийн яам, Үндэсний аудитын газар, Төсвийн ерөнхийлөн захирагч, төсвийн шууд захирагч нар</t>
  </si>
  <si>
    <t>Засгийн газрын Хэрэг эрхлэх газар, Төрийн өмчийн бодлого, зохицуулалтын газар, Хууль зүй,  дотоод хэргийн яам</t>
  </si>
  <si>
    <t>Эдийн засаг, хөгжлийн яам, Хүний эрхийн үндэсний комисс, Жендэрийн үндэсний хороо, Хууль зүй,  дотоод хэргийн яам,</t>
  </si>
  <si>
    <t>Хууль зүй,  дотоод хэргийн яам,</t>
  </si>
  <si>
    <t>Хууль зүй,  дотоод хэргийн яам</t>
  </si>
  <si>
    <t>8.1.5.1.Төрийн болон орон нутгийн өмчит хуулийн этгээдийн харилцааг нарийвчлан зохицуулах</t>
  </si>
  <si>
    <t>Засгийн газрын Хэрэг эрхлэх газар, Сангийн яам,  Эдийн засаг, хөгжлийн яам, Төрийн өмчийн бодлого, зохицуулалтын газар</t>
  </si>
  <si>
    <t>Авлигын эрсдэлийн үнэлгээний тайлан</t>
  </si>
  <si>
    <t>Улсын ерөнхий прокурорын газар, Үндэсний аудитын газар, Сонгуулийн ерөнхий хороо</t>
  </si>
  <si>
    <t>5.6.5</t>
  </si>
  <si>
    <t>5.5.7; 5.2.15</t>
  </si>
  <si>
    <t>5.5.7; 5.2.14</t>
  </si>
  <si>
    <t>5.1,        5.4,           5.6</t>
  </si>
  <si>
    <t>Бодло-гын үндэс-лэл (Алсын хараа-2050)</t>
  </si>
  <si>
    <t xml:space="preserve">5.1, 5.4 </t>
  </si>
  <si>
    <t xml:space="preserve">5.1, 5.6
</t>
  </si>
  <si>
    <t>4.3.1.Хуулийн этгээдийн эцсийн өмчлөгч, ашиг хүртэгчийн мэдээллийг тогтмол шинэчилж, олон нийтэд нээлттэй болгоно. Мэдээлэл ирүүлээгүй хуулийн этгээдийн хүлээх үүрэг, хариуцлагыг чангатгана.</t>
  </si>
  <si>
    <t>4.2.5.4.Шүүхийн бус журмаар маргаан хянан шийдвэрлэх ажиллагааг нэмэгдүүлэх нөхцөлийг дэмжих эрх зүйн орчныг боловсронгуй болгох</t>
  </si>
  <si>
    <t>6.3.3.1.Нуугдмал хөрөнгийг илрүүлэх, хөрөнгө буцаах болон захиран зарцуулах нөхцөл, журам, мөнгө угаах, үндэслэлгүйгээр хөрөнгөжих үйлдлийг таслан зогсооход чиглэсэн эрх зүйн зохицуулалтыг боловсронгуй болгох</t>
  </si>
  <si>
    <t>4.1.1.2.Хувийн хэвшлийн аж ахуйн нэгжид авлигын эрсдэлийн өөрийн үнэлгээ хийх аргачлалыг боловсруулах</t>
  </si>
  <si>
    <t>4.1.1.3.Хувийн хэвшлийн аж ахуйн нэгжид өөрийн үнэлгээнд суурилсан авлигын эсрэг комплаенсыг нэвтрүүлэх арга зүйн удирдамжаар хангах</t>
  </si>
  <si>
    <t>Арга зүйн удирдамжтай танилцсан МҮХАҮТ-ын гишүүн байгууллагууд</t>
  </si>
  <si>
    <t xml:space="preserve">4.2.2.1.Бизнесийн үйл ажиллагаа, шударга өрсөлдөөнд сөргөөр нөлөөлж буй хүчин зүйлийг тодорхойлох суурь судалгааг чиглэл бүрээр, үе шаттайгаар зохион байгуулах </t>
  </si>
  <si>
    <t>Мэдээллийн бааз</t>
  </si>
  <si>
    <t xml:space="preserve">4.2.1.3.Шударга бус өрсөлдөөний тохиолдол бүрийг бүртгэх, хянан шийдвэрлэж, хариуцлагын арга хэмжээ авсан аж ахуйн нэгжүүдийн мэдээллийг бүртгэлжүүлэх, нэгдсэн мэдээллийн бааз бий болгох </t>
  </si>
  <si>
    <t>Шадар Сайдын ажлын алба</t>
  </si>
  <si>
    <t>Ил тод мэдээлсэн өршөөлд хамрагдсан хүн, хуулийн этгээдийн мэдээлэл</t>
  </si>
  <si>
    <t>Мэдээлэл сурталчилгаанд хамрагдсан аж ахуйн нэгжийн тооны өсөлт</t>
  </si>
  <si>
    <t>4.2.4.2.Дотоодын болон гадаадын хөрөнгө оруулалтыг дэмжихэд чиглэсэн комплаенсын шаардлагыг хангах зорилгоор "Комплаенсын менежментийн тогтолцоо ISO 37301" стандартыг хувийн хэвшилд нэвтрүүлэх ажлын төлөвлөгөө боловсруулж, хэрэгжүүлэх</t>
  </si>
  <si>
    <t>4.2.4.3.Засгийн газар, яамд, агентлагаас батлах дүрэм, журам, заавар, стандартын төслийг боловсруулахад иргэд, бизнеэс эрхлэгч, хөрөнгө оруулагчдын оролцоог хангах, тэднээс санал авах, тусгах, хариу өгөх үйл ажиллагааг нэгтгэсэн цахим системийг бий болгох</t>
  </si>
  <si>
    <t>4.2.4.7.Уул уурхайтай холбоотой тусгай зөвшөөрөл олгох, сунгах, цуцлахтай холбоотой улс, аймаг, сумын удирдах байгууллагын эдлэх бүрэн эрх, хүлээх үүргийг тодорхой болгох</t>
  </si>
  <si>
    <t>Уул уурхай, хүнд үйлдвэрийн яам</t>
  </si>
  <si>
    <t>Хууль зүй, дотоод хэргийн яам, Ашигт малтмадл, газрын тосны газар</t>
  </si>
  <si>
    <t>Стандарт нэвтрүүлсэн болон нэвтрүүлэхээр ажиллаж байгаа хуулийн этгээд</t>
  </si>
  <si>
    <t>Санхүүгийн зохицуулах хороо</t>
  </si>
  <si>
    <t>Мэдээлэл сургалчилгаанд хамрагдсан аж ахуйн нэгжийн тооны өсөлт</t>
  </si>
  <si>
    <t>4.3.2.2."Нийгмийн хариуцлагын ISO 26000" стандартыг нэвтрүүлэх чиглэлээр төлөвлөгөө боловсруулж хэрэгжүүлэх</t>
  </si>
  <si>
    <t>Стандартыг нэвтрүүлсэн болон нэвтрүүлэхээр ажиллаж байгаа хуулийн этгээдүүд</t>
  </si>
  <si>
    <t>Монголын үндэсний худалдаа, аж үйлдвэрийн танхим, Хөрөнгийн бирж, Монголбанк, Монголын ажил олгогч эздийн нэгдсэн холбоо</t>
  </si>
  <si>
    <t>4.3.2.Компанийн нийгмийн хариуцлагын стандартыг нэвтрүүлнэ.</t>
  </si>
  <si>
    <t>4.2, 5.6</t>
  </si>
  <si>
    <t>4.2, 4.5</t>
  </si>
  <si>
    <t>4.5, 5.6</t>
  </si>
  <si>
    <t>5.6.</t>
  </si>
  <si>
    <t>Үндэсний шударга байдлын тогтолцооны үнэлгээний онооны өсөлт</t>
  </si>
  <si>
    <t>Авлигатай тэмцэх газар, Шүүхийн ерөнхий зөвлөл</t>
  </si>
  <si>
    <t xml:space="preserve">Улсын Их Хурлын Тамгын газар, Шүүхийн сахилгын хороо </t>
  </si>
  <si>
    <t xml:space="preserve"> Шүүхийн ерөнхий зөвлөл</t>
  </si>
  <si>
    <t>Журам</t>
  </si>
  <si>
    <t>5.3.1.4.Шүүхийн захиргааны ажилтанд хориглох зүйл, зөрчлийг хянан шийдвэрлэх эрх зүйн зохицуулалтыг боловсронгуй болгох</t>
  </si>
  <si>
    <t xml:space="preserve">5.3.1.5.Шүүгчийн гаргасан зөрчлийг хянан шийдвэрлэх журмыг тодорхой болгох </t>
  </si>
  <si>
    <t>Нэгдсэн цахим сан</t>
  </si>
  <si>
    <t xml:space="preserve">Авлигатай тэмцэх газар, Хууль зүй, дотоод хэргийн яам </t>
  </si>
  <si>
    <t>Улсын Их Хурлын Тамгын газар, Улсын ерөнхий прокурорын газар</t>
  </si>
  <si>
    <t>"Дэлхийн эрх зүйн төсөл" байгууллага</t>
  </si>
  <si>
    <t xml:space="preserve">Хууль зүй, дотоод хэргийн яам, Сангийн яам, Монголбанкны Санхүүгийн мэдээллийн алба, Санхүүгийн зохицуулах хороо </t>
  </si>
  <si>
    <t>5.3.3.1.Хэрэг хянан шийдвэрлэх ажиллагаа, прокурор, шүүхийн шийдвэр, шийдвэр гүйцэтгэх ажиллагааны талаар мэдээллийн нэгдсэн сан бүрдүүлэх</t>
  </si>
  <si>
    <t>5.4.3.Олон улсын авлигын эсрэг сүлжээ, гадаад хамтын ажиллагаа, туршлага судлах үйл ажиллагаанд Авлигатай тэмцэх газар, прокурорын оролцоог нэмэгдүүлж, шаардлагатай нөхцөл, боломжоор хангана.</t>
  </si>
  <si>
    <t>Эдийн засаг, хөгжлийн яам, Засгийн газрын Хяналт хэрэгжүүлэх газар, Үндэсний аудитын газар, Авлигатай тэмцэх газар</t>
  </si>
  <si>
    <t>6.1.11.1.Эрүүгийн хэрэг хянан шийдвэрлэх тухай хуульд заасан шүүхээс хамтран ажиллах этгээдээр тогтоох үндэслэлд авлигын гэмт хэрэгт хамтран ажиллах этгээдээр тогтоох зохицуулалтыг бий болгох</t>
  </si>
  <si>
    <t>Монголбанкны Санхүүгийн мэдээллийн алба, Санхүүгийн зохицуулах хороо, Хууль зүй, дотоод хэргийн яам, Авлигатай тэмцэх газар</t>
  </si>
  <si>
    <t>5.1.10, 5.1.11, 5.6.4,</t>
  </si>
  <si>
    <t xml:space="preserve">5.1.10 </t>
  </si>
  <si>
    <t>4.1.3, 4.1.6</t>
  </si>
  <si>
    <t>5.4.17,  5.3.23</t>
  </si>
  <si>
    <t xml:space="preserve"> 7.4.3</t>
  </si>
  <si>
    <t>7.4.3</t>
  </si>
  <si>
    <t>7.3.6</t>
  </si>
  <si>
    <t>1.1.2.1.Сонгуулийн зардлын тайлангаа гаргаж өгөөгүй нам, эвсэл, нэр дэвшигчид оногдуулах хариуцлагын тогтолцоог боловсронгуй болгох</t>
  </si>
  <si>
    <t>1.4.1.2.Нам, эвсэл, нэр дэвшигч бүр санал хураалтын өдрөөс өмнө Сонгуулийн ерөнхий хороонд хүргүүлсэн санхүүгийн дэлгэрэнгүй тайланг нийтэд мэдээлэх</t>
  </si>
  <si>
    <t>1.4.4.1.Нам, эвсэл, нэр дэвшигчээс сонгуульд зарцуулах зардлыг бууруулах эрх зүйн орчныг бүрдүүлэх</t>
  </si>
  <si>
    <t>1.4.5.2.Залуучууд, эмэгтэйчүүдийн улс төрийн оролцоог нэмэгдүүлэх чиглэлээр сургалтын хөтөлбөр боловсруулж, хэрэгжүүлэх</t>
  </si>
  <si>
    <t>1.4.5.1.Иргэдийн оролцоо, хяналт, хариуцлагыг сайжруулах чиглэлээр иргэний нийгмийн байгууллагатай хамтран хөтөлбөр боловсруулж, хэрэгжүүлэх</t>
  </si>
  <si>
    <t>Хариуцах байгуул-лага</t>
  </si>
  <si>
    <t>10.2.6.1.Гамшгаас хамгаалах болон онц байдлын үед тусгай үүрэг гүйцэтгэн ажиллах байгууллагын авлигын эрсдэлийг тодорхойлж, бэлэн байдлыг хангах нөхцөлийг бүрдүүлэх</t>
  </si>
  <si>
    <t>9.5.1.1.Төрийн албан хаагчийн ёс зүйн зөрчлөөс урьдчилан сэргийлэх, соён гэгээрүүлэх үндэсний хөтөлбөрийг боловсруулж батлуулах</t>
  </si>
  <si>
    <t>9.4.3.2.Хүүхдийн шударга байдалд сөргөөр нөлөөлж байгаа хүчин зүйлсэд дүн шинжилгээнд үндэслэн бууруулах арга хэмжээ авах</t>
  </si>
  <si>
    <t>9.1.3.1.Амьдралын хэв маяг, үзэл бодол, үнэт зүйлс, соёлд тулгуурлан соён гэгээрүүлэх ажлыг зохион байгуулж, үр нөлөөг нэмэгдүүлэх</t>
  </si>
  <si>
    <t>8.1.3.1.Компанийн эрх бүхий албан тушаалтны үйл ажиллагаанд хяналт тавих, хариуцлага хүлээлгэх, хохирол барагдуулах тухай тусгайлсан нөхцлийг тусгаж баталгаажуулах</t>
  </si>
  <si>
    <t>7.3.2.1.Засгийн газрын тусгай сангийн хэрэгцээ, шаардлага, хуримтлал, удирдлага, зарцуулалтыг үнэлж дүгнэх шалгуур үзүүлэлтийг бий болгох</t>
  </si>
  <si>
    <t>7.3.3.3.Тусгай сангуудын үйл ажиллагаанд хийсэн аудитын үр дүнгээр нийтийн сонсгол зохион байгуулах</t>
  </si>
  <si>
    <t>7.3.1.1.Засгийн газрын тусгай сангийн санхүүжилт, сангийн хөрөнгийн удирдлага, төсөл сонгон шалгаруулалт, зарцуулалтыг ил тод болгох, хяналт тавих эрх зүйн орчныг боловсронгуй болгох</t>
  </si>
  <si>
    <t>Үйл ажиллагаа-ны тайлан</t>
  </si>
  <si>
    <t>Үйл ажиллагаа-ны тайлан, судалгаа, статистик мэдээлэл</t>
  </si>
  <si>
    <t>Үйл ажиллагаа-ны тайлан бүртгэл</t>
  </si>
  <si>
    <t>Үйл ажиллагаа-ны тайлан, судалгааны тайлан, статистик мэдээлэл</t>
  </si>
  <si>
    <t>Үйл ажиллагаа-ны тайлан, статистик тайлан</t>
  </si>
  <si>
    <t>Үйл ажиллагаа-ны тайлан, статистик, үнэлгээний тайлан</t>
  </si>
  <si>
    <t>Хүүхдийн шударга байдлын судалгаа, статистик, Үйл ажиллагаа-ны тайлан</t>
  </si>
  <si>
    <t>Засгийн газрын Хэрэг эрхлэх газар, Авлигатай тэмцэх газар, төрийн болон орон нутгийн өмчит, төрийн болон орон нутгийн өмчийн оролцоотой хуулийн этгээд, хувьцаа эзэмшигч, хувьцаа эзэмшигчийн эрхийг хэрэгжүүлэгч, ТУЗ</t>
  </si>
  <si>
    <t>Авлигатай тэмцэх газар, Хувьцаа эзэмшигч, хувьцаа эзэмшигчийн эрхийг хэрэгжүүлэгчид,  төрийн болон орон нутгийн өмчит, төрийн болон орон нутгийн өмчийн оролцоотой хуулийн этгээд, хувьцаа эзэмшигч, хувьцаа эзэмшигчийн эрхийг хэрэгжүүлэгч, ТУЗ</t>
  </si>
  <si>
    <t>5.1,      5.4,       5.6,     4.3.4</t>
  </si>
  <si>
    <t>Үндэсний шударга байдлын тогтолцоо-ны үнэлгээний тайлан</t>
  </si>
  <si>
    <t>Төрийн бүх шатны байгууллага, төрийн болон орон нутгийн өмчит, төрийн болон орон нутгийн өмчийн оролцоотой хуулийн этгээд</t>
  </si>
  <si>
    <t xml:space="preserve">Төрийн бүх шатны байгууллага, төрийн болон орон нутгийн өмчит, төрийн болон орон нутгийн өмчийн оролцоотой хуулийн этгээд </t>
  </si>
  <si>
    <t xml:space="preserve"> 4.3.1.3.Компанийн тухай, Үнэт цаасны зах зээлийн тухай, Хөрөнгийн биржийн тухай хуульд эцсийн өмчлөгчийн мэдээллийг ил тод болгох талаар болон мэдээлэл ирүүлээгүй хуулийн этгээдийн хүлээх үүрэг, хариуцлагыг чангатгах чиглэлээр нэмэлт, өөрчлөлт оруулах</t>
  </si>
  <si>
    <t>6.1.14.1.Санхүүгийн хориг арга хэмжээ авах байгууллага /ФАТФ/-ын 40 зөвлөмж, үр дүнтэй байдлын шууд хэрэгжилтийн 11 шалгуурыг хангаж, санхүүгийн бус бизнес, мэргэжлийн үйлчилгээ үзүүлэгчдийн үйл ажиллагаанд тавих хяналтыг нэмэгдүүлэх</t>
  </si>
  <si>
    <t>2.1.4.2.Төрийн албан хаагчийн сонгон шалгаруулалтыг цогц чадамжийн шалгуурт тулгуурлан явуулж хэвшүүлэх</t>
  </si>
  <si>
    <t>Хууль зүй, дотоод хэргийн яам, Авлигатай тэмцэх газар</t>
  </si>
  <si>
    <t>Авлигаас урьдчилан сэргийлэх чиглэлээр төр, хувийн хэвшлийн  хамтын ажиллагааг хөгжүүлэх, бизнесийн ёс зүй, комплаенсын сайн туршлагыг нэвтрүүлэхэд дэмжлэг үзүүлэх</t>
  </si>
  <si>
    <t>Нийтийн албан тушаалтан зарлага болон гадаад улсад бүртгэлтэй банкны дансаа мэдүүлэх эрх зүйн орчныг бүрдүүлж, татварын болон төрийн бусад мэдээлэлтэй уялдуулан хяналт тавих цахим системийг хөгжүүлэх</t>
  </si>
  <si>
    <t>Авлигын эсрэг Нэгдсэн Үндэстний Байгууллагын конвенцын 14, 51, 52, 54 зэрэг зүйлийн хэрэгжилтийг бүрэн хангах</t>
  </si>
  <si>
    <t>Хүний эрхийн үндэсний комисс</t>
  </si>
  <si>
    <t>Үйл ажиллагааны тайлан</t>
  </si>
  <si>
    <t>2.6.1.2.Авлигын улмаас хүний эрхэд үзүүлж буй үр нөлөөг судлах</t>
  </si>
  <si>
    <t>Авлигатай тэмцэх газар, судалгааны болон иргэний нийгмийн байгууллага</t>
  </si>
  <si>
    <t xml:space="preserve">2.6.1.3.Үндэсний шударга байдлын тогтолцооны суурь түвшин тогтоох судалгаа хийх </t>
  </si>
  <si>
    <t xml:space="preserve">2.6.1.4.Үндэсний шударга байдлын тогтолцооны үнэлгээ хийх </t>
  </si>
  <si>
    <t>2.6.1.5.Авлигын эсрэг хуульд заасан Авлигын индексийг тооцох аргачлалыг шинэчлэх</t>
  </si>
  <si>
    <t>2.6.1.6.Авлигын индексийг хоёр жилд нэг удаа гаргаж, олон нийтэд мэдээлэх</t>
  </si>
  <si>
    <t>2.6.1.7.Шударга байдлын үнэлгээний аргачлалыг шинэчлэх</t>
  </si>
  <si>
    <t>Авлигатай тэмцэх үйл ажиллагаанд иргэн, иргэний нийгмийн байгууллага, хэвлэл мэдээллийн бодит оролцоо, хамтын ажиллагааг сайжруулах, үр дүнтэй хяналтыг бэхжүүлэх</t>
  </si>
  <si>
    <t>3.3.1.5."Төрийн байгууллага, албан тушаалтны үйл ажиллагаанд олон нийтийн хяналтыг хэрэгжүүлэх журам"-ыг хэрэгжүүлэхэд төрийн байгууллагад дэмжлэг үзүүлэх, олон нийтийн хяналт хяналт хэрэгжүүлэх этгээдийг чадавхжуулах</t>
  </si>
  <si>
    <t>10.3.3.Шинжлэх ухаан, технологи, инновацыг нэвтрүүлэх байдлаар авлигын эрсдэлийг тодорхойлдог болно.</t>
  </si>
  <si>
    <t xml:space="preserve">10.2.3.Гамшгаас хамгаалах болон онц байдлын үеийн хандив, тусламжийг бүртгэх, зарцуулалтыг ил тод болгох, хяналт тавих олон нийтэд нээлттэй цахим системийг нэвтрүүлнэ. </t>
  </si>
  <si>
    <t>Зорилт 10.2.Гамшгаас хамгаалах болон онц байдлын үеийн хариу арга хэмжээний санхүүжилт, хандив, тусламжийн үйл ажиллагаанд авлигаас урьдчилан сэргийлэх, таслан зогсоох бодлогын баримт бичгийг боловсруулж, гүйцэтгэлийн мөрөөр авч хэрэгжүүлэх хяналт, хариуцлагыг нэмэгдүүлнэ.</t>
  </si>
  <si>
    <t>10.1.2.Үндэсний аюулгүй байдлыг хангах тусгайлсан чиг үүрэг бүхий байгууллагад шүгэл үлээгчийг хамгаалах эрх зүйн орчныг бүрдүүлнэ.</t>
  </si>
  <si>
    <t>Зорилт 9.6.Авлигын эрсдэлтэй үйл ажиллагаа, салбарын онцлог, нөхцөл байдалд чиглэгдсэн соён гэгээрүүлэх үйл ажиллагааг цогц байдлаар төлөвлөн хэрэгжүүлж, үр дүнг тооцож хэвшинэ.</t>
  </si>
  <si>
    <t>Зорилт 9.5.Төрийн албанд ёс зүйн шаардлагыг хангасан иргэнийг сонгон шалгаруулж ажилд авах соёлыг төлөвшүүлж, тогтолцоог бүрдүүлнэ.</t>
  </si>
  <si>
    <t>9.3.2.Эрсдэлд суурилсан сургалтын хөтөлбөр, гарын авлага боловсруулах, авлигыг үл тэвчих хандлагыг бий болгоход чиглэсэн сургалтыг үе шаттайгаар зохион байгуулна.</t>
  </si>
  <si>
    <t>9.1.2.1.Авлигын эсрэг соён гэгээрүүлэх үйл ажиллагааны үр дүн, үр нөлөөг үнэлэх арга зүйг боловсруулах</t>
  </si>
  <si>
    <t>9.1.2.2.Авлигын эсрэг соён гэгээрүүлэх үйл ажиллагааны үр дүн, үр нөлөөг үнэлэх арга зүйг үйл ажиллагаанд нэвтрүүлэх</t>
  </si>
  <si>
    <t>8.1.4.Компанийн эрх бүхий албан тушаалтны цалин хөлс, урамшуулал, тэтгэмж, дэмжлэг ил тод байх тогтолцоог бүрдүүлнэ.</t>
  </si>
  <si>
    <t xml:space="preserve">Зорилт 7.5.Төрийн аудит, дотоод аудитын тогтолцооны хараат бус, ил тод, бие даасан байдлыг бэхжүүлнэ. </t>
  </si>
  <si>
    <t>7.4.3.Худалдан авах ажиллагааг үе шаттайгаар бүрэн цахимжуулна.</t>
  </si>
  <si>
    <t>7.3.3.Тусгай сангуудын үйл ажиллагааг олон улсын сангийн удирдлагын жишигт нийцүүлж шилэн болгох, эрсдэлийн үнэлгээг тодорхой хугацаанд давтамжтай хийж, аудитын үр дүнгээр нийтийн сонсгол зохион байгуулна.</t>
  </si>
  <si>
    <t xml:space="preserve">7.2.4.Хөрөнгийн дуудлага худалдааны дүрэм, журмыг олон улсын жишигт нийцүүлэн эрх зүйн орчныг сайжруулна. </t>
  </si>
  <si>
    <t>7.2.3.Төрийн өмчийн биет бус, хөдлөх, үл хөдлөх хөрөнгийн дахин үнэлгээг олон улсын стандартын дагуу гүйцэтгэж, данснаас хасагдсан хөрөнгийн үнэлгээг бодитой болгож, хөрөнгийг үр ашигтай зарцуулах нөхцөл, бололцоог нэмэгдүүлж, эрх зүйн орчныг сайжруулна.</t>
  </si>
  <si>
    <t>Зорилт 5.6.Авлигатай тэмцэхэд төрийн аудитын байгууллагын үр нөлөөтэй хамтын ажиллагааг хөгжүүлэх замаар хөтөлбөрийн хэрэгжилтэд төрийн аудитын байгууллагын үүрэг, оролцоог нэмэгдүүлнэ.</t>
  </si>
  <si>
    <t>5.6.1.Авлигатай тэмцэх газар болон төрийн аудитын байгууллагын авлигын эсрэг чиглэсэн хамтын ажиллагааг төлөвшүүлэх, талуудын үүрэг, оролцоог оновчтой тодорхойлж, хамтын ажиллагааг бэхжүүлнэ.</t>
  </si>
  <si>
    <t>5.6.2.Төрийн аудитын байгууллагын хараат бус, ил тод, бие даасан байдлыг бэхжүүлнэ.</t>
  </si>
  <si>
    <t>5.6.3.Авлигатай тэмцэх үйл ажиллагаанд төрийн аудитын байгууллагаас гүйцэтгэсэн аудитын үр дүнг ашиглах горим, тогтолцоо бий болгоно.</t>
  </si>
  <si>
    <t>5.5.3.Эрсдэлийн үнэлгээнд тулгуурлан өндөр эрсдэлтэй гэж тодорхойлогдсон суурь гэмт хэргийг шалгах аргачилсан зааврыг боловсруулан, үйл ажиллагаанд дагаж мөрдөнө.</t>
  </si>
  <si>
    <t xml:space="preserve">Зорилго 6.Авлигын гэмт хэргийн шинжийг хийдэлгүй тодорхойлох, хэрэг хянан шийдвэрлэхтэй холбоотой эрх зүйн орчныг боловсронгуй болгоно. </t>
  </si>
  <si>
    <t xml:space="preserve">5.4.4.Төрийн албан хаагчийн буруутай үйлдийн улмаас учирсан хохирлыг нэхэмжлэх чиг үүргийг хэрэгжүүлэх хүний нөөцийг бэхжүүлнэ. </t>
  </si>
  <si>
    <t>5.5.1.Үндэсний хөгжлийн бодлого, төлөвлөлтийн хүрээнд хийх бүтээн байгуулалтын ажлын төсөв, санхүү, зарцуулалт, гүйцэтгэлд хөндлөнгийн хяналт тавих нөхцөл, боломжийг бүрдүүлж, үүсэж болзошгүй авлигын эрсдэлээс урьдчилан сэргийлнэ.</t>
  </si>
  <si>
    <t>5.3.3.Хэрэг хянан шийдвэрлэх ажиллагаа, прокурор, шүүхийн шийдвэр, шийдвэр гүйцэтгэх ажиллагааны талаар мэдээллийн нэгдсэн сан бүрдүүлж, олон нийтэд нээлттэй мэдээлэх тогтолцоог бий болгоно.</t>
  </si>
  <si>
    <t>5.2.3.Авлига, ашиг сонирхлын зөрчил болон сахилга, ёс зүйн зөрчилд хяналт тавих, хариуцлага тооцох эрх зүйн зохицуулалтын үр нөлөөнд дүн шинжилгээ хийж, боловсронгуй болгоно.</t>
  </si>
  <si>
    <t>5.1.6.Авлигатай тэмцэх газрын тухайн жилийн төсвийг өмнөх оны батлагдсан төсвийн хэмжээнээс бууруулан батлахыг хориглоно.</t>
  </si>
  <si>
    <t>5.1.5.Авлигатай тэмцэх газрын салбарыг орон нутагт байгуулах ажлыг шат дараатай хэрэгжүүлнэ.</t>
  </si>
  <si>
    <t>5.1.8.Хулгайлагдсан хөрөнгийг илрүүлэх, цахим орчинд шинжилгээ хийх, санхүүгийн мөрдөн шалгах үйл ажиллагаа явуулах, гэрч, хохирогч, шүгэл үлээгч, мэдээлэгчийг хамгаалах, аюулгүй байдлыг хангах чиг үүрэг бүхий нэгжийг байгуулна.</t>
  </si>
  <si>
    <t>5.1.3.Авлигатай тэмцэх газрын албан хаагчдын орон тоог үйл ажиллагааны онцлог, ажлын ачааллыг харгалзан нэмэгдүүлнэ.</t>
  </si>
  <si>
    <t>5.1.2.Авлигатай тэмцэх газрын удирдлагыг томилох, чөлөөлөхөд улс төрөөс ангид байх эрх зүйн орчныг боловсронгуй болгоно.</t>
  </si>
  <si>
    <t>5.1.1.Авлигатай тэмцэх газрын албан хаагчдыг чадавхжуулах, хүний нөөцийг бэхжүүлэх стратеги боловсруулж, хэрэгжүүлнэ.</t>
  </si>
  <si>
    <t xml:space="preserve">4.2.5.Арбитрын чадавхыг бэхжүүлж, шүүхийн бус журмаар маргаан хянан шийдвэрлэх ажиллагааг нэмэгдүүлэх нөхцөлийг дэмжиж, эрх зүйн орчныг боловсронгуй болгоно. </t>
  </si>
  <si>
    <t>4.1.2.Хувийн хэвшлийн аж ахуйн нэгжид сайн дурын үндсэн дээр бизнесийн ёс зүй, Комплаенсыг нэвтрүүлэх, авлигын, мөнгө угаах, эдийн засаг, санхүүгийн гэмт хэргээс урьдчилан сэргийлэх, түүнчлэн хууль тогтоомжийн талаар зөвлөгөө, мэдээлэл өгөх хөтөлбөр хэрэгжүүлнэ.</t>
  </si>
  <si>
    <t>4.1.1.1.Хувийн хэвшлийн аж ахуйн нэгжид авлигын эсрэг бодлого, стандарт, комплаенсийн хөтөлбөр хэрэгжүүлэхийг хөхиүлэн дэмжих, урамшуулах зохицуулалтыг холбогдох хууль тогтоомжид тусгах</t>
  </si>
  <si>
    <t xml:space="preserve">3.4.4.Сэтгүүлчийн мэргэжлийн хариуцлагыг нэмэгдүүлж, Хэвлэл мэдээллийн зөвлөлийн үйл ажиллагааг бэхжүүлнэ. </t>
  </si>
  <si>
    <t>3.3.3.Санхүүгийн хориг арга хэмжээ авах байгууллага /ФАТФ/-ын Техник хэрэгжилтийн зөвлөмжид нийцүүлэн ашгийн бус салбар дахь терроризмыг санхүүжүүлэх үндэсний эрсдэлийн үнэлгээний аргачлалыг боловсруулж, үүнд ашгийн бус байгууллагыг хамруулна.</t>
  </si>
  <si>
    <t>3.2.2.Хуулийн хэрэгжилтийн үр дагаврыг үнэлэхдээ иргэний нийгмийн байгууллагын санал, дүгнэлтийг авах замаар тэдгээрийн оролцоог хангах арга хэмжээг хэвшүүлнэ.</t>
  </si>
  <si>
    <t>2.5.4.Иргэн, аж ахуйн нэгж, байгууллагаас төрийн байгууллага, албан тушаалтанд гаргасан өргөдөл, гомдол, мэдээллийн шийдвэрлэлтийг хянах нэгдсэн цахим систем нэвтрүүлж, хоёр жил тутамд хяналт шинжилгээ хийнэ.</t>
  </si>
  <si>
    <t>2.4.3.Монгол Улсын Үндсэн хууль болон олон улсын гэрээнд заасан албан тушаалтнаас бусад хуулиар тогтоосон албан тушаалын халдашгүй байдлын хүрээг хязгаарлана.</t>
  </si>
  <si>
    <t>2.4.2.Ашиг сонирхлын зөрчлөөс урьдчилан сэргийлэх зорилгоор улс төрд нөлөө бүхий этгээдэд албан тушаалаас чөлөөлөгдсөнөөс хойш тогтоосон хориглолт, хязгаарлалтын хугацааг шинэчлэн тогтооно.</t>
  </si>
  <si>
    <t>Зорилт 2.4.Төрийн өндөр албан тушаалтан, түүнтэй адилтгах төрийн албан тушаалтныг ашиг сонирхлын зөрчлөөс ангид байх эрх зүйн орчныг боловсронгуй болгоно.</t>
  </si>
  <si>
    <t>2.3.4.Мэдүүлэг, мэдэгдэл, тайлбарын хяналт шалгалтын үр дүнд сонгуульт албан тушаалтанд хариуцлага хүлээлгэх эрх зүйн орчныг боловсронгуй болгоно.</t>
  </si>
  <si>
    <t>2.3.2.Мэдүүлгийн бүрдүүлэлт, хяналт шалгалтын үйл ажиллагаанд төрийн байгууллагын мэдээллийг бүрэн ашиглаж, эрсдэлд суурилсан цахим систем хөгжүүлнэ.</t>
  </si>
  <si>
    <t>2.3.3.Авлига, ашиг сонирхлын зөрчлөөр хариуцлага хүлээсэн албан тушаалтны үйлдэл, хүлээлгэсэн хариуцлагын талаар олон нийтэд нээлттэй болгох эрх зүйн орчныг бий болгоно.</t>
  </si>
  <si>
    <t>2.1.6.Төрийн албан хаагчийн хөдөлмөрийн харилцаатай холбоотой төрд учруулсан хохирлын бүртгэл, хяналтын нэгдсэн системийг бий болгож, хохирлыг нөхөн төлүүлэх, хяналт тавих тогтолцоог бүрдүүлнэ.</t>
  </si>
  <si>
    <t>2.1.4.3.Авлигын эрсдэлтэй албан тушаалд томилогдох нэр дэвшигчийг сонгон шалгаруулах, сэлгэн болон шилжүүлэн ажиллуулах тогтолцоог бий
болгох</t>
  </si>
  <si>
    <t>1.4.5.Иргэдийн улс төрийн боловсролыг дээшлүүлэн иргэд, сонгогчдын хяналт, хариуцлагыг сайжруулах чиглэлээр Иргэний нийгмийн байгууллагатай хамтын ажиллагаа хөгжүүлнэ.</t>
  </si>
  <si>
    <t>1.4.4.Нам, эвсэл, нэр дэвшигчээс сонгуульд зарцуулах зардлыг бууруулна.</t>
  </si>
  <si>
    <t>1.4.1.1.Сонгуульд оролцохоор бүртгүүлсэн нам, эвсэл, нэр дэвшигч нь санал хураалтын өдрөөс өмнө санхүүгийн тайлагналын олон улсын стандартын  дагуу бэлтгэсэн дэлгэрэнгүй тайланг хүргүүлэх, нийтэд мэдээлэх журмыг боловсронгуй болгох</t>
  </si>
  <si>
    <t>1.3.3.Намд хууль зөрчиж хандив өгсөн, авсан үйлдэлд оногдуулах хариуцлагын бодлогыг чангатгана.</t>
  </si>
  <si>
    <t>1.3.1.Сонгуулийн жилийн санал хураалтын өдрөөс өмнө нам, бүх шатны сонгуульд нэр дэвшигчийн жилийн эцсийн санхүүгийн дэлгэрэнгүй тайланг Үндэсний аудитын байгууллагад хүргүүлэх, хэвлэн нийтлэх зэргээр сонгуулийн үйл ажиллагааны санхүүгийн мэдээллийг ил тод болгох журмыг боловсронгуй болгоно.</t>
  </si>
  <si>
    <t>Зорилт 10.3.Ирээдүйд тулгарч болзошгүй нөхцөл байдлын үеийн авлигын эрсдэлийг тооцоолон хариу арга хэмжээний төлөвлөгөөг боловсруулж, учирч болох хор хохирлоос урьдчилан сэргийлнэ.</t>
  </si>
  <si>
    <t>Стандарт, хэмжил зүйн газар, Авлигатай тэмцэх газар, яам, агентлаг, төрийн өмчит хуулийн этгээд, Засгийн газрын тусгай сан</t>
  </si>
  <si>
    <t>Засгийн газрын Хэрэг эрхлэх газар, Авлигатай тэмцэх газар, Төрийн өмчийн бодлого, зохицуулалтын газар, яамд</t>
  </si>
  <si>
    <t>4.2.3.3.Авлигын гэмт хэрэгт  холбогдсон этгээдийг өршөөлд хамруулахгүй байх нөхцөлийг бүрдүүлнэ.</t>
  </si>
  <si>
    <t>Зорилт 3.2.Төрийн бодлого боловсруулах, шийдвэр гаргах, хэрэгжүүлэх болон хэрэгжилтийг үнэлэхэд иргэн, иргэний нийгмийн байгууллагын бодит оролцоог хангаж иргэнд ээлтэй бодлого, шийдвэр гаргах нөхцөлийг хэвшүүлнэ.</t>
  </si>
  <si>
    <t>4.1.3.Компанийн ёс зүйн дүрэм, журамд дотоод шүгэл үлээгчийг дэмжих, хамгаалах, урамшуулах зохицуулалтыг тусгах үйл ажиллагаанд дэмжлэг үзүүлэх, авлига, ашиг сонирхлын зөрчлийг үл тэвчих, шүгэл үлээх соёлыг төлөвшүүлнэ.</t>
  </si>
  <si>
    <t>4.3.2.1."Нийгмийн хариуцлагын ISO 26000" стандартыг нэвтрүүлэх чиглэлээр мэдээлэл сурталчилгаагаар хангах</t>
  </si>
  <si>
    <t>5.1.7.Авлигатай тэмцэх газрын албан хаагчийн улс төр, нийгэм, эдийн засаг, хууль зүйн баталгааг бэхжүүлнэ.</t>
  </si>
  <si>
    <t>5.2.1.Авлигын эсрэг хуулийн хэрэгжилтийн үр дагаварт бүхэлд нь үнэлгээ хийж, авлигын эсрэг үйл ажиллагааг шинэ шатанд хүргэнэ.</t>
  </si>
  <si>
    <t>5.5.2.Авлигын эрсдэлийн үнэлгээний зөвлөмжийн хэрэгжилтэд хяналт шинжилгээ хийж, үр дүнг олон нийтэд мэдээлнэ.</t>
  </si>
  <si>
    <t>8.1.2.Төрийн болон орон нутгийн өмчит хуулийн этгээдийн төлөөлөн удирдах зөвлөл, гүйцэтгэх удирдлагад тавигдах шаардлага, сонгох шалгуур үзүүлэлтийг нарийвчлан тодорхойлж, шударга, нээлттэй, ил тод, хөндлөнгийн оролцоогүйгээр өрсөлдөх боломжийг хангана.</t>
  </si>
  <si>
    <t>8.1.5.Төрийн болон орон нутгийн өмчит хуулийн этгээдийн эрх зүйн нарийвчилсан зохицуулалтыг бий болгоно.</t>
  </si>
  <si>
    <t>8.2.3.Төрийн болон орон нутгийн өмчит хуулийн этгээдийн баталгаажсан санхүүгийн, гүйцэтгэлийн болон нийцлийн аудитын тайланг олон нийтэд ил тод байх нөхцөлийг бүрдүүлнэ.</t>
  </si>
  <si>
    <t>7.1.1.2.Баталсан төсөвт тухайн жилийн орлого болон зарлагын мэдээллийг эдийн засгийн иж бүрэн ангилал болон чиг үүргийн ангиллаар тооцон оруулах</t>
  </si>
  <si>
    <t xml:space="preserve">Зорилт 9.1.Соён гэгээрүүлэх үйл ажиллагааг шинжлэх ухаан, технологийн дэвшил, судалгаанд суурилсан байдлаар төлөвлөн хэрэгжүүлнэ. </t>
  </si>
  <si>
    <t>Зорилго 9.Соён гэгээрүүлэх үйл ажиллагааг олон нийтийн оролцоонд тулгуурлан цогц байдлаар зохион байгуулна.</t>
  </si>
  <si>
    <t xml:space="preserve">Засгийн газрын Хэрэг эрхлэх газар, Төрийн өмчийн бодлого, зохицуулалтын газар </t>
  </si>
  <si>
    <t xml:space="preserve">Хууль зүй, дотоод хэргийн яам,  хувьцаа эзэмшигч, хувьцаа эзэмшигчийн эрхийг хэрэгжүүлэгчид,  төрийн болон орон нутгийн өмчит хуулийн этгээд </t>
  </si>
  <si>
    <t>Засгийн газрын Хэрэг эрхлэх газар, Хууль зүй, дотоод хэргийн яам,  Төрийн өмчийн бодлого, зохицуулалтын газар</t>
  </si>
  <si>
    <t xml:space="preserve">Засгийн газрын Хэрэг эрхлэх газар, Хууль зүй, дотоод хэргийн яам,  Төрийн өмчийн бодлого, зохицуулалтын газар </t>
  </si>
  <si>
    <t>Сангийн яам,  Эдийн засаг, хөгжлийн яам,  Авлигатай тэмцэх газар, Төсвийн тогтвортой байдлын зөвлөл, төрийн болон орон нутгийн өмчит орон нутгийн өмчийн оролцоотой хуулийн этгээд, хувьцаа эзэмшигч, хувьцаа эзэмшигчийн эрхийг хэрэгжүүлэгчид, ТУЗ</t>
  </si>
  <si>
    <t>9.5.1.2.Авлига-хүний эрхийн зөрчил, эрүү шүүлтээс урьдчилан сэргийлэх чиглэлээр сургалт, соён гэгээрүүлэх нөлөөллийн арга хэмжээг үе шаттай зохион байгуулах</t>
  </si>
  <si>
    <t>АВЛИГАТАЙ ТЭМЦЭХ ҮНДЭСНИЙ ХӨТӨЛБӨРИЙГ ХЭРЭГЖҮҮЛЭХ АРГА ХЭМЖЭЭНИЙ ТӨЛӨВЛӨГӨӨ 
(2024-2030 он)</t>
  </si>
  <si>
    <t>4.1.3.3.Компанийн дотоод орчинд шүгэл үлээх орчны талаарх өөрийн үнэлгээ хийх аргачлалыг боловсруулж, бизнес эрхлэгчдэд түгээх</t>
  </si>
  <si>
    <t>МҮХАҮТ-ын нийт гишүүдээс аргачлалыг хэрэглэсэн аж ахуйн нэгжүүд</t>
  </si>
  <si>
    <t>4.2.4.1. Дотоодын болон гадаадын хөрөнгө оруулалтыг дэмжихэд олон улсын байгууллагаас шаардах комплаенсын шаардлагыг хангах зорилгоор "Комплаенсын менежментийн тогтолцоо ISO 37301" стандартыг хувийн хэвшилд нэвтрүүлэх чиглэлээр мэдээлэл сурталчилгаагаар хангах</t>
  </si>
  <si>
    <t>Хөтөлбөр хэрэгжих хугацаанд 4 удаа</t>
  </si>
  <si>
    <t>Хууль зүй, дотоод хэргийн яам, Төрийн албаны зөвлөл</t>
  </si>
  <si>
    <t>Удирдлагын академи, Төрийн албаны зөвлөл, Ёс зүйн хороо</t>
  </si>
  <si>
    <t xml:space="preserve">Засгийн газрын Хэрэг эрхлэх газар, Удирдлагын академи </t>
  </si>
  <si>
    <t>Засгийн газрын Хэрэг эрхлэх газар, Удирдлагын академи</t>
  </si>
  <si>
    <t>Төрийн албаны зөвлөл, Хууль зүй, дотоод хэргийн яам</t>
  </si>
  <si>
    <t>Хөдөлмөр, нийгмийн хамгааллын яам</t>
  </si>
  <si>
    <t xml:space="preserve"> Цахим хөгжил, харилцаа холбооны яам, иргэний нийгмийн байгууллага</t>
  </si>
  <si>
    <t>Авлигатай тэмцэх газар, Боловролын ерөнхий газар, Боловсролын судалгааны үндэсний хүрээлэн</t>
  </si>
  <si>
    <t>Авлигатай тэмцэх газар, Төрийн албаны зөвлөл</t>
  </si>
  <si>
    <t>7.1.9.Гүйлгээнд бэлэн бус төлбөр тооцооны эзлэх хувийг нэмэгдүүлж, төсвийн орлогын суурийг өргөжүүлж, далд эдийн засгийн эзлэх хэмжээг багасгах бодлогын арга хэмжээг авч хэрэгжүүлнэ.</t>
  </si>
  <si>
    <t>8.2.2.Төрийн болон орон нутгийн өмчит хуулийн этгээдийн хөрөнгийг үйл ажиллагааны үндсэн зорилгод нийцээгүй улс төрийн шинжтэй шийдвэр, нийгмийн халамж, тусламж дэмжлэг, хөнгөлөлт, урамшуулал зэрэг үйл ажиллагааны санхүүжилтэд зарцуулахыг таслан зогсооно.</t>
  </si>
  <si>
    <t>Авлигатай тэмцэх газар, Боловсролын ерөнхий газар, Соёлын яам</t>
  </si>
  <si>
    <t>Авлигатай тэмцэх газар, иргэний нийгмийн байгууллагын сүлжээ</t>
  </si>
  <si>
    <t>Иргэдийн авлигыг үл тэвчих үзэл хандлага нэмэгдсэн байх</t>
  </si>
  <si>
    <r>
      <t>Засгийн газрын Хэрэг эрхлэх газар, Шадар сайдын ажлын алба, Авлигатай тэмцэх газар, Онцгой байдлын ерөнхий газар,   Үндэсний аюулгүй байдлыг хангах тусгайлсан чиг үүрэг бүхий байг</t>
    </r>
    <r>
      <rPr>
        <sz val="6"/>
        <rFont val="Arial"/>
        <family val="2"/>
      </rPr>
      <t>ууллага</t>
    </r>
  </si>
  <si>
    <t>Засгийн газрын Хэрэг эрхлэх газар, төрийн байгууллага,  иргэний нийгмийн байгууллага</t>
  </si>
  <si>
    <t xml:space="preserve">3.2.3.3.Нийтийн сонсголын тухай хуульд заасан ерөнхий хяналтын сонсголыг иргэдийн хүсэлт, санаачилгаар зохион байгуулах чиглэлээр эрх зүйн орчинг бүрдүүлэх, аливаа сонсголд иргэн, иргэний нийгмийн байгууллагын оролцоог  хангах зохицуулалтыг сайжруулах </t>
  </si>
  <si>
    <t>Засгийн газрын Хэрэг эрхлэх газар, Хууль зүй, дотоод хэргийн яам, Авлигатай тэмцэх газар, иргэний нийгмийн байгууллага</t>
  </si>
  <si>
    <t>Сонгуулийн ерөнхий хороо, иргэний нийгмийн  байгууллага, судалгааны байгууллага</t>
  </si>
  <si>
    <t>Иргэний нийгмийн  байгууллага</t>
  </si>
  <si>
    <t xml:space="preserve">Үндэсний аудитын газар </t>
  </si>
  <si>
    <t>Үндэсний аудитын газар , Сонгуулийн ерөнхий хороо</t>
  </si>
  <si>
    <t xml:space="preserve">Үндэсний аудитын газар,
Сангийн яам,
Тагнуулын ерөнхий газар, Хууль зүй, дотоод хэргийн яам </t>
  </si>
  <si>
    <t>Авлигатай тэмцэх газар, Сонгуулийн ерөнхий хороо</t>
  </si>
  <si>
    <t>Авлигатай тэмцэх газар, Монголын хуульчдын холбоо</t>
  </si>
  <si>
    <t xml:space="preserve"> Зорилго 3.Авлигатай тэмцэх үйл ажиллагаанд иргэн, иргэний нийгмийн байгууллага, хэвлэл мэдээллийн бодит оролцоо, үр дүнтэй хяналтыг бэхжүүлнэ.</t>
  </si>
  <si>
    <t>Засгийн газрын Хэрэг эрхлэх газар, аймаг, нийслэлийн Засаг даргын Тамгын газар</t>
  </si>
  <si>
    <t>Хууль зүй, дотоод хэргийн яам, Сонгуулийн ерөнхий хороо</t>
  </si>
  <si>
    <t>Хууль зүй, дотоод хэргийн яам, Авлигатай тэмцэх газар, Шүүхийн ерөнхий зөвлөл, Улсын ерөнхий прокурорын газар, 
Татварын ерөнхий газар</t>
  </si>
  <si>
    <t xml:space="preserve"> Сангийн яам, Хууль зүй, дотоод хэргийн яам, Боловсрол, шинжлэх ухааны яам,   Хөдөлмөр, нийгмийн хамгааллын яам, Батлан хамгаалах яам, Тагнуулын ерөнхий газар, Цагдаагийн ерөнхий газар, Шүүхийн шийдвэр гүйцэтгэх ерөнхий газар, Хил хамгаалах ерөнхий газар, Төрийн тусгай хамгаалалтын газар, Төрийн худалдан авах ажиллагааны газар, нутгийн захиргааны байгууллага </t>
  </si>
  <si>
    <t>Зорилго 1.Улс төрийн хүрээнд авлигатай тэмцэх хүсэл зориг, хүчин чармайлт, манлайлал, ил тод байдлыг төгөлдөршүүлнэ.</t>
  </si>
  <si>
    <t>4.2.4.6.Татвар ногдуулалтын актад гомдол гаргахад маргаантай татварын дүнгийн тодорхой хувийн урьдчилж төлүүлэх, эсхүл маргаантай татварын дүнг эскроу дансанд байршуулах шаардлагыг өөрчлөх, цуцлах</t>
  </si>
  <si>
    <t>6.1.10.1.Авлигын гэмт хэргийн хөөн хэлэлцэх хугацааг нэмэгдүүлэх</t>
  </si>
  <si>
    <t>Зорилго.8.Төрийн болон орон нутгийн өмчит хуулийн этгээдийн менежментийг олон улсын жишигт хүргэх</t>
  </si>
  <si>
    <t>Засгийн газрын Хэрэг эрхлэх газар, Төрийн болон орон нутгийн өмчит, төрийн болон орон нутгийн өмчийн оролцоотой хуулийн этгээд хувьцаа эзэмшигч, хувьцаа эзэмшигчийн эрхийг хэрэгжүүлэгч, ТУЗ</t>
  </si>
  <si>
    <t>Монголын үндэсний худалдаа, аж үйлдвэрийн танхим, Шударга өрсөлдөөн, хэрэглэгчийн төлөө газар</t>
  </si>
  <si>
    <t>Засгийн газрын Хэрэг эрхлэх газар, Эдийн засаг, хөгжлийн яам, Цахим хөгжил, харилцаа холбооны яам, холбогдох бусад байгууллага</t>
  </si>
  <si>
    <t>4.2.3.4.Авлигын болон нийтийн албаны ашиг сонирхлын эсрэг гэмт хэрэгт гэм буруутай нь тогтоогдсон этгээдийг нийтийн албанд ажиллуулахыг хориглох эрх зүйн зохицуулалтыг бий болгох</t>
  </si>
  <si>
    <t>6.4.1.1.Орлогоосоо давсан зарлагатай, хөрөнгө, орлогын эх үүсвэрээ нотолж чадаагүй албан тушаалтныг нийтийн албанаас чөлөөлөх, эгүүлэн татах, албан тушаалтны хөрөнгө, орлогын мэдүүлгийг хянан шалгахад арилжааны банкуудаас данс эзэмшигч, гүйлгээний дэлгэрэнгүй мэдээллийг гаргуулан авах эрх зүйн зохицуулалтыг бий болгох</t>
  </si>
  <si>
    <t>4.2.4.8.Дотоодын болон гадаадын хөрөнгө оруулалтыг дэмжихэд олон улсын байгууллагаас шаардах комплаенсын шаардлагыг хангах зорилгоор төрийн өмчит хуулийн этгээдэд ISO 37001 Авлигын эсрэг менежментийн тогтолцоог нэвтрүүлэх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</si>
</sst>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_);_(* \(#,##0.0\);_(* &quot;-&quot;??_);_(@_)"/>
    <numFmt numFmtId="166" formatCode="0.0"/>
    <numFmt numFmtId="167" formatCode="_(* #,##0.0_);_(* \(#,##0.0\);_(* &quot;-&quot;?_);_(@_)"/>
  </numFmts>
  <fonts count="15" x14ac:knownFonts="1">
    <font>
      <sz val="11"/>
      <color theme="1"/>
      <name val="Calibri"/>
      <family val="2"/>
      <scheme val="minor"/>
    </font>
    <font>
      <sz val="11"/>
      <color theme="1"/>
      <name val="Calibri"/>
      <family val="2"/>
      <scheme val="minor"/>
    </font>
    <font>
      <sz val="11"/>
      <color rgb="FF9C5700"/>
      <name val="Calibri"/>
      <family val="2"/>
      <scheme val="minor"/>
    </font>
    <font>
      <sz val="6"/>
      <color theme="1"/>
      <name val="Calibri"/>
      <family val="2"/>
      <scheme val="minor"/>
    </font>
    <font>
      <b/>
      <sz val="6"/>
      <name val="Arial"/>
      <family val="2"/>
    </font>
    <font>
      <sz val="6"/>
      <name val="Arial"/>
      <family val="2"/>
    </font>
    <font>
      <b/>
      <sz val="7"/>
      <name val="Arial"/>
      <family val="2"/>
    </font>
    <font>
      <sz val="7"/>
      <name val="Arial"/>
      <family val="2"/>
    </font>
    <font>
      <sz val="7"/>
      <color theme="1"/>
      <name val="Calibri"/>
      <family val="2"/>
      <scheme val="minor"/>
    </font>
    <font>
      <sz val="11"/>
      <color theme="1"/>
      <name val="Times New Roman"/>
      <family val="1"/>
    </font>
    <font>
      <b/>
      <i/>
      <sz val="11"/>
      <color theme="1"/>
      <name val="Times New Roman"/>
      <family val="1"/>
    </font>
    <font>
      <b/>
      <sz val="11"/>
      <color theme="1"/>
      <name val="Times New Roman"/>
      <family val="1"/>
    </font>
    <font>
      <sz val="8"/>
      <name val="Calibri"/>
      <family val="2"/>
      <scheme val="minor"/>
    </font>
    <font>
      <b/>
      <sz val="10"/>
      <name val="Arial"/>
      <family val="2"/>
    </font>
    <font>
      <sz val="6"/>
      <name val="Calibri"/>
      <family val="2"/>
      <scheme val="minor"/>
    </font>
  </fonts>
  <fills count="13">
    <fill>
      <patternFill patternType="none"/>
    </fill>
    <fill>
      <patternFill patternType="gray125"/>
    </fill>
    <fill>
      <patternFill patternType="solid">
        <fgColor rgb="FFFFEB9C"/>
      </patternFill>
    </fill>
    <fill>
      <patternFill patternType="solid">
        <fgColor theme="0"/>
        <bgColor theme="0"/>
      </patternFill>
    </fill>
    <fill>
      <patternFill patternType="solid">
        <fgColor theme="0"/>
        <bgColor rgb="FFFFFFFF"/>
      </patternFill>
    </fill>
    <fill>
      <patternFill patternType="solid">
        <fgColor theme="0"/>
        <bgColor indexed="64"/>
      </patternFill>
    </fill>
    <fill>
      <patternFill patternType="solid">
        <fgColor theme="0"/>
        <bgColor rgb="FF000000"/>
      </patternFill>
    </fill>
    <fill>
      <patternFill patternType="solid">
        <fgColor theme="0"/>
        <bgColor rgb="FFF4CCCC"/>
      </patternFill>
    </fill>
    <fill>
      <patternFill patternType="solid">
        <fgColor theme="0"/>
        <bgColor rgb="FFFFF2CC"/>
      </patternFill>
    </fill>
    <fill>
      <patternFill patternType="solid">
        <fgColor theme="0"/>
        <bgColor rgb="FFFBE4D5"/>
      </patternFill>
    </fill>
    <fill>
      <patternFill patternType="solid">
        <fgColor rgb="FFFFFF00"/>
        <bgColor indexed="64"/>
      </patternFill>
    </fill>
    <fill>
      <patternFill patternType="solid">
        <fgColor theme="0"/>
        <bgColor rgb="FFFFE598"/>
      </patternFill>
    </fill>
    <fill>
      <patternFill patternType="solid">
        <fgColor theme="0"/>
        <bgColor rgb="FFE6B8AF"/>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3">
    <xf numFmtId="0" fontId="0" fillId="0" borderId="0"/>
    <xf numFmtId="0" fontId="2" fillId="2" borderId="0" applyNumberFormat="0" applyBorder="0" applyAlignment="0" applyProtection="0"/>
    <xf numFmtId="43" fontId="1" fillId="0" borderId="0" applyFont="0" applyFill="0" applyBorder="0" applyAlignment="0" applyProtection="0"/>
  </cellStyleXfs>
  <cellXfs count="180">
    <xf numFmtId="0" fontId="0" fillId="0" borderId="0" xfId="0"/>
    <xf numFmtId="0" fontId="3" fillId="0" borderId="0" xfId="0" applyFont="1"/>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center" vertical="center" wrapText="1"/>
    </xf>
    <xf numFmtId="165"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165"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0" fontId="5" fillId="3" borderId="1" xfId="0" applyFont="1" applyFill="1" applyBorder="1" applyAlignment="1">
      <alignment vertical="center"/>
    </xf>
    <xf numFmtId="165" fontId="5" fillId="3" borderId="1" xfId="0" applyNumberFormat="1" applyFont="1" applyFill="1" applyBorder="1" applyAlignment="1">
      <alignment vertical="center" wrapText="1"/>
    </xf>
    <xf numFmtId="0" fontId="6" fillId="3" borderId="1" xfId="0"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65" fontId="4" fillId="3" borderId="1" xfId="0" applyNumberFormat="1" applyFont="1" applyFill="1" applyBorder="1" applyAlignment="1">
      <alignment vertical="center"/>
    </xf>
    <xf numFmtId="0" fontId="8" fillId="0" borderId="0" xfId="0" applyFont="1" applyAlignment="1">
      <alignment horizontal="center"/>
    </xf>
    <xf numFmtId="0" fontId="6"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xf>
    <xf numFmtId="0" fontId="9" fillId="0" borderId="0" xfId="0" applyFont="1"/>
    <xf numFmtId="0" fontId="10" fillId="0" borderId="1" xfId="0" applyFont="1" applyBorder="1" applyAlignment="1">
      <alignment horizontal="right"/>
    </xf>
    <xf numFmtId="0" fontId="11" fillId="0" borderId="1" xfId="0" applyFont="1" applyBorder="1" applyAlignment="1">
      <alignment horizontal="right" vertical="center"/>
    </xf>
    <xf numFmtId="0" fontId="9" fillId="0" borderId="0" xfId="0" applyFont="1" applyAlignment="1">
      <alignment horizontal="right"/>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11" fillId="10" borderId="1" xfId="0" applyFont="1" applyFill="1" applyBorder="1" applyAlignment="1">
      <alignment horizontal="center" vertical="center"/>
    </xf>
    <xf numFmtId="0" fontId="11" fillId="10" borderId="1" xfId="0"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5" fillId="3" borderId="1" xfId="0" applyFont="1" applyFill="1" applyBorder="1" applyAlignment="1">
      <alignment horizontal="right" vertical="center" wrapText="1"/>
    </xf>
    <xf numFmtId="49" fontId="4" fillId="11" borderId="1" xfId="0" applyNumberFormat="1" applyFont="1" applyFill="1" applyBorder="1" applyAlignment="1">
      <alignment horizontal="center" vertical="center" wrapText="1"/>
    </xf>
    <xf numFmtId="1" fontId="4" fillId="11" borderId="1" xfId="0" applyNumberFormat="1" applyFont="1" applyFill="1" applyBorder="1" applyAlignment="1">
      <alignment horizontal="center" vertical="center" wrapText="1"/>
    </xf>
    <xf numFmtId="164" fontId="4" fillId="11" borderId="1" xfId="0" applyNumberFormat="1" applyFont="1" applyFill="1" applyBorder="1" applyAlignment="1">
      <alignment horizontal="center" vertical="center" wrapText="1"/>
    </xf>
    <xf numFmtId="0" fontId="6" fillId="5" borderId="1" xfId="0" applyFont="1" applyFill="1" applyBorder="1" applyAlignment="1">
      <alignment horizontal="left" vertical="center" wrapText="1"/>
    </xf>
    <xf numFmtId="165" fontId="5" fillId="5"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66" fontId="4" fillId="0" borderId="1" xfId="0" applyNumberFormat="1" applyFont="1" applyBorder="1" applyAlignment="1">
      <alignment horizontal="center" vertical="center"/>
    </xf>
    <xf numFmtId="165" fontId="5" fillId="12"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5" borderId="1" xfId="0" applyFont="1" applyFill="1" applyBorder="1" applyAlignment="1">
      <alignment horizontal="center" vertical="center"/>
    </xf>
    <xf numFmtId="0" fontId="7" fillId="4" borderId="1" xfId="0"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6" fillId="4" borderId="1" xfId="0" applyFont="1" applyFill="1" applyBorder="1" applyAlignment="1">
      <alignment horizontal="left" vertical="center" wrapText="1"/>
    </xf>
    <xf numFmtId="165" fontId="4" fillId="4" borderId="1" xfId="0" applyNumberFormat="1" applyFont="1" applyFill="1" applyBorder="1" applyAlignment="1">
      <alignment horizontal="center" vertical="center" wrapText="1"/>
    </xf>
    <xf numFmtId="165" fontId="5" fillId="4" borderId="1" xfId="0" applyNumberFormat="1" applyFont="1" applyFill="1" applyBorder="1" applyAlignment="1">
      <alignment vertical="center" wrapText="1"/>
    </xf>
    <xf numFmtId="49" fontId="5" fillId="4" borderId="1" xfId="0" applyNumberFormat="1" applyFont="1" applyFill="1" applyBorder="1" applyAlignment="1">
      <alignment horizontal="center" vertical="center" wrapText="1"/>
    </xf>
    <xf numFmtId="166" fontId="4" fillId="4" borderId="1" xfId="0" applyNumberFormat="1" applyFont="1" applyFill="1" applyBorder="1" applyAlignment="1">
      <alignment horizontal="center" vertical="center" wrapText="1"/>
    </xf>
    <xf numFmtId="165" fontId="5" fillId="4" borderId="1"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0" fontId="5" fillId="6" borderId="1" xfId="1" applyFont="1" applyFill="1" applyBorder="1" applyAlignment="1">
      <alignment horizontal="center" vertical="center" wrapText="1"/>
    </xf>
    <xf numFmtId="0" fontId="7" fillId="5" borderId="5" xfId="0" applyFont="1" applyFill="1" applyBorder="1" applyAlignment="1">
      <alignment horizontal="left" vertical="center" wrapText="1"/>
    </xf>
    <xf numFmtId="165" fontId="4"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xf>
    <xf numFmtId="1" fontId="5" fillId="0" borderId="1" xfId="0" applyNumberFormat="1" applyFont="1" applyBorder="1" applyAlignment="1">
      <alignment horizontal="center" vertical="center"/>
    </xf>
    <xf numFmtId="1" fontId="5" fillId="3" borderId="1" xfId="0" applyNumberFormat="1" applyFont="1" applyFill="1" applyBorder="1" applyAlignment="1">
      <alignment horizontal="center" vertical="center"/>
    </xf>
    <xf numFmtId="165" fontId="5" fillId="5" borderId="1" xfId="0" applyNumberFormat="1" applyFont="1" applyFill="1" applyBorder="1" applyAlignment="1">
      <alignment horizontal="center" vertical="center"/>
    </xf>
    <xf numFmtId="3" fontId="5" fillId="3" borderId="1" xfId="0" applyNumberFormat="1" applyFont="1" applyFill="1" applyBorder="1" applyAlignment="1">
      <alignment horizontal="center" vertical="center" wrapText="1"/>
    </xf>
    <xf numFmtId="165" fontId="5" fillId="5" borderId="1" xfId="0" applyNumberFormat="1" applyFont="1" applyFill="1" applyBorder="1" applyAlignment="1">
      <alignment vertical="center" wrapText="1"/>
    </xf>
    <xf numFmtId="0" fontId="5" fillId="0" borderId="1" xfId="0" applyFont="1" applyBorder="1" applyAlignment="1">
      <alignment horizontal="center" vertical="center"/>
    </xf>
    <xf numFmtId="165" fontId="5" fillId="7"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167" fontId="4" fillId="4" borderId="1" xfId="0" applyNumberFormat="1" applyFont="1" applyFill="1" applyBorder="1" applyAlignment="1">
      <alignment horizontal="center" vertical="center" wrapText="1"/>
    </xf>
    <xf numFmtId="0" fontId="5" fillId="4" borderId="1" xfId="0" applyFont="1" applyFill="1" applyBorder="1" applyAlignment="1">
      <alignment vertical="center" wrapText="1"/>
    </xf>
    <xf numFmtId="1" fontId="5" fillId="4"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5"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4" fillId="5" borderId="1" xfId="0" applyFont="1" applyFill="1" applyBorder="1" applyAlignment="1">
      <alignment vertical="center" wrapText="1"/>
    </xf>
    <xf numFmtId="0" fontId="14" fillId="5" borderId="1" xfId="0" applyFont="1" applyFill="1" applyBorder="1" applyAlignment="1">
      <alignment vertical="center"/>
    </xf>
    <xf numFmtId="0" fontId="14" fillId="5" borderId="1" xfId="0" applyFont="1" applyFill="1" applyBorder="1" applyAlignment="1">
      <alignment horizontal="right" vertical="center" indent="1"/>
    </xf>
    <xf numFmtId="9" fontId="5" fillId="4" borderId="1" xfId="0" applyNumberFormat="1" applyFont="1" applyFill="1" applyBorder="1" applyAlignment="1">
      <alignment horizontal="center" vertical="center" wrapText="1"/>
    </xf>
    <xf numFmtId="2" fontId="4" fillId="0" borderId="1" xfId="0" applyNumberFormat="1" applyFont="1" applyBorder="1" applyAlignment="1">
      <alignment horizontal="center" vertical="center" wrapText="1"/>
    </xf>
    <xf numFmtId="0" fontId="5" fillId="0" borderId="1" xfId="0" applyFont="1" applyBorder="1" applyAlignment="1">
      <alignment horizontal="right" vertical="center" wrapText="1"/>
    </xf>
    <xf numFmtId="49" fontId="4" fillId="5"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6"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4" borderId="2" xfId="0"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0" fontId="5" fillId="3" borderId="10"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165" fontId="5" fillId="3" borderId="1" xfId="0" applyNumberFormat="1" applyFont="1" applyFill="1" applyBorder="1" applyAlignment="1">
      <alignment vertical="center"/>
    </xf>
    <xf numFmtId="0" fontId="5" fillId="5" borderId="1" xfId="0" applyFont="1" applyFill="1" applyBorder="1" applyAlignment="1">
      <alignment vertical="center" wrapText="1"/>
    </xf>
    <xf numFmtId="49" fontId="5" fillId="3" borderId="1" xfId="0" applyNumberFormat="1" applyFont="1" applyFill="1" applyBorder="1" applyAlignment="1">
      <alignment vertical="center" wrapText="1"/>
    </xf>
    <xf numFmtId="0" fontId="5" fillId="3" borderId="1" xfId="0" applyFont="1" applyFill="1" applyBorder="1" applyAlignment="1">
      <alignment vertical="center" wrapText="1"/>
    </xf>
    <xf numFmtId="165" fontId="4" fillId="3" borderId="1" xfId="2"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xf>
    <xf numFmtId="166" fontId="5" fillId="3" borderId="1" xfId="0" applyNumberFormat="1" applyFont="1" applyFill="1" applyBorder="1" applyAlignment="1">
      <alignment horizontal="center" vertical="center"/>
    </xf>
    <xf numFmtId="165" fontId="4" fillId="5" borderId="1" xfId="0" applyNumberFormat="1" applyFont="1" applyFill="1" applyBorder="1" applyAlignment="1">
      <alignment horizontal="center" vertical="center"/>
    </xf>
    <xf numFmtId="0" fontId="4" fillId="3" borderId="4" xfId="0" applyFont="1" applyFill="1" applyBorder="1" applyAlignment="1">
      <alignment horizontal="center" vertical="center" wrapText="1"/>
    </xf>
    <xf numFmtId="0" fontId="6" fillId="3" borderId="1" xfId="0" applyFont="1" applyFill="1" applyBorder="1" applyAlignment="1">
      <alignment horizontal="left" vertical="top" wrapText="1"/>
    </xf>
    <xf numFmtId="0" fontId="7"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7" fillId="5" borderId="5" xfId="0" applyFont="1" applyFill="1" applyBorder="1" applyAlignment="1">
      <alignment horizontal="left" vertical="center" wrapText="1"/>
    </xf>
    <xf numFmtId="0" fontId="7" fillId="5" borderId="6" xfId="0" applyFont="1" applyFill="1" applyBorder="1" applyAlignment="1">
      <alignment horizontal="left" vertical="center" wrapText="1"/>
    </xf>
    <xf numFmtId="49" fontId="5" fillId="5" borderId="5" xfId="0" applyNumberFormat="1" applyFont="1" applyFill="1" applyBorder="1" applyAlignment="1">
      <alignment horizontal="center" vertical="center" wrapText="1"/>
    </xf>
    <xf numFmtId="49" fontId="5" fillId="5" borderId="9" xfId="0" applyNumberFormat="1" applyFont="1" applyFill="1" applyBorder="1" applyAlignment="1">
      <alignment horizontal="center" vertical="center" wrapText="1"/>
    </xf>
    <xf numFmtId="49" fontId="5" fillId="5" borderId="6" xfId="0" applyNumberFormat="1"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6" xfId="0" applyFont="1" applyFill="1" applyBorder="1" applyAlignment="1">
      <alignment horizontal="center" vertical="center"/>
    </xf>
    <xf numFmtId="49" fontId="5" fillId="5" borderId="1" xfId="0" applyNumberFormat="1" applyFont="1" applyFill="1" applyBorder="1" applyAlignment="1">
      <alignment horizontal="center" vertical="center"/>
    </xf>
    <xf numFmtId="0" fontId="5" fillId="5"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3" borderId="5"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3" borderId="6" xfId="0" applyFont="1" applyFill="1" applyBorder="1" applyAlignment="1">
      <alignment horizontal="left" vertical="top" wrapText="1"/>
    </xf>
    <xf numFmtId="0" fontId="5" fillId="4"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5" fillId="5" borderId="1" xfId="0" applyFont="1" applyFill="1" applyBorder="1"/>
    <xf numFmtId="0" fontId="7" fillId="5" borderId="5"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5" borderId="1" xfId="0" applyFont="1" applyFill="1" applyBorder="1" applyAlignment="1">
      <alignment horizontal="center" vertical="center"/>
    </xf>
    <xf numFmtId="0" fontId="7" fillId="3" borderId="5" xfId="0" applyFont="1" applyFill="1" applyBorder="1" applyAlignment="1">
      <alignment horizontal="left" vertical="center" wrapText="1"/>
    </xf>
    <xf numFmtId="0" fontId="7" fillId="3" borderId="9" xfId="0" applyFont="1" applyFill="1" applyBorder="1" applyAlignment="1">
      <alignment horizontal="left" vertical="center" wrapText="1"/>
    </xf>
    <xf numFmtId="0" fontId="5" fillId="0" borderId="1" xfId="0" applyFont="1" applyBorder="1" applyAlignment="1">
      <alignment horizontal="center" vertical="center" wrapText="1"/>
    </xf>
    <xf numFmtId="0" fontId="7" fillId="5" borderId="1" xfId="0" applyFont="1" applyFill="1" applyBorder="1" applyAlignment="1">
      <alignment horizontal="left" wrapText="1"/>
    </xf>
    <xf numFmtId="49" fontId="5" fillId="4" borderId="1" xfId="0" applyNumberFormat="1" applyFont="1" applyFill="1" applyBorder="1" applyAlignment="1">
      <alignment horizontal="center" vertical="center" wrapText="1"/>
    </xf>
    <xf numFmtId="0" fontId="5" fillId="5" borderId="9" xfId="0" applyFont="1" applyFill="1" applyBorder="1" applyAlignment="1">
      <alignment horizontal="center" vertical="center" wrapText="1"/>
    </xf>
    <xf numFmtId="0" fontId="7" fillId="4" borderId="5"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6" xfId="0" applyFont="1" applyFill="1" applyBorder="1" applyAlignment="1">
      <alignment horizontal="left" vertical="center" wrapText="1"/>
    </xf>
    <xf numFmtId="0" fontId="13" fillId="3" borderId="1" xfId="0" applyFont="1" applyFill="1" applyBorder="1" applyAlignment="1">
      <alignment horizontal="center" vertical="center" wrapText="1"/>
    </xf>
    <xf numFmtId="49" fontId="4" fillId="11" borderId="1" xfId="0" applyNumberFormat="1" applyFont="1" applyFill="1" applyBorder="1" applyAlignment="1">
      <alignment horizontal="center" vertical="center" wrapText="1"/>
    </xf>
    <xf numFmtId="49" fontId="6" fillId="11"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7" fillId="6" borderId="1" xfId="1" applyFont="1" applyFill="1" applyBorder="1" applyAlignment="1">
      <alignment horizontal="left" vertical="center" wrapText="1"/>
    </xf>
    <xf numFmtId="49" fontId="5" fillId="5" borderId="1" xfId="0" applyNumberFormat="1" applyFont="1" applyFill="1" applyBorder="1" applyAlignment="1">
      <alignment horizontal="center" vertical="center" wrapText="1"/>
    </xf>
    <xf numFmtId="0" fontId="7" fillId="5" borderId="1" xfId="0" applyFont="1" applyFill="1" applyBorder="1" applyAlignment="1">
      <alignment horizontal="left"/>
    </xf>
    <xf numFmtId="165" fontId="5" fillId="3" borderId="1" xfId="0" applyNumberFormat="1" applyFont="1" applyFill="1" applyBorder="1" applyAlignment="1">
      <alignment horizontal="center" vertical="center"/>
    </xf>
    <xf numFmtId="0" fontId="5" fillId="5" borderId="1" xfId="0" applyFont="1" applyFill="1" applyBorder="1" applyAlignment="1">
      <alignment vertical="center"/>
    </xf>
    <xf numFmtId="0" fontId="5" fillId="3" borderId="1" xfId="0" applyFont="1" applyFill="1" applyBorder="1" applyAlignment="1">
      <alignment horizontal="center" vertical="center"/>
    </xf>
    <xf numFmtId="0" fontId="7" fillId="3" borderId="6" xfId="0" applyFont="1" applyFill="1" applyBorder="1" applyAlignment="1">
      <alignment horizontal="left" vertical="center" wrapText="1"/>
    </xf>
    <xf numFmtId="0" fontId="7" fillId="5" borderId="1" xfId="0" applyFont="1" applyFill="1" applyBorder="1" applyAlignment="1">
      <alignment horizontal="left" vertical="center"/>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9" fillId="0" borderId="1"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cellXfs>
  <cellStyles count="3">
    <cellStyle name="Comma 2" xfId="2" xr:uid="{00000000-0005-0000-0000-000000000000}"/>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357"/>
  <sheetViews>
    <sheetView tabSelected="1" view="pageBreakPreview" topLeftCell="C1" zoomScale="124" zoomScaleNormal="95" zoomScaleSheetLayoutView="124" workbookViewId="0">
      <pane ySplit="4" topLeftCell="A289" activePane="bottomLeft" state="frozen"/>
      <selection pane="bottomLeft" activeCell="P290" sqref="P290"/>
    </sheetView>
  </sheetViews>
  <sheetFormatPr defaultColWidth="8.85546875" defaultRowHeight="9" x14ac:dyDescent="0.15"/>
  <cols>
    <col min="1" max="1" width="3.85546875" style="3" customWidth="1"/>
    <col min="2" max="2" width="5.42578125" style="4" customWidth="1"/>
    <col min="3" max="3" width="17" style="38" customWidth="1"/>
    <col min="4" max="4" width="18.140625" style="37" customWidth="1"/>
    <col min="5" max="5" width="12.42578125" style="33" customWidth="1"/>
    <col min="6" max="6" width="3.85546875" style="3" customWidth="1"/>
    <col min="7" max="7" width="5.140625" style="1" customWidth="1"/>
    <col min="8" max="8" width="4.85546875" style="1" customWidth="1"/>
    <col min="9" max="15" width="4.140625" style="1" customWidth="1"/>
    <col min="16" max="16" width="7.7109375" style="1" customWidth="1"/>
    <col min="17" max="17" width="6.7109375" style="1" customWidth="1"/>
    <col min="18" max="18" width="6.28515625" style="1" customWidth="1"/>
    <col min="19" max="19" width="7" style="1" customWidth="1"/>
    <col min="20" max="20" width="9.85546875" style="1" customWidth="1"/>
    <col min="21" max="21" width="7.85546875" style="1" customWidth="1"/>
    <col min="22" max="22" width="8.42578125" style="1" customWidth="1"/>
    <col min="23" max="23" width="12.28515625" style="1" customWidth="1"/>
    <col min="24" max="16384" width="8.85546875" style="1"/>
  </cols>
  <sheetData>
    <row r="1" spans="1:23" ht="33.75" customHeight="1" x14ac:dyDescent="0.15">
      <c r="A1" s="161" t="s">
        <v>1586</v>
      </c>
      <c r="B1" s="161"/>
      <c r="C1" s="161"/>
      <c r="D1" s="161"/>
      <c r="E1" s="161"/>
      <c r="F1" s="161"/>
      <c r="G1" s="161"/>
      <c r="H1" s="161"/>
      <c r="I1" s="161"/>
      <c r="J1" s="161"/>
      <c r="K1" s="161"/>
      <c r="L1" s="161"/>
      <c r="M1" s="161"/>
      <c r="N1" s="161"/>
      <c r="O1" s="161"/>
      <c r="P1" s="161"/>
      <c r="Q1" s="161"/>
      <c r="R1" s="161"/>
      <c r="S1" s="161"/>
      <c r="T1" s="161"/>
      <c r="U1" s="161"/>
      <c r="V1" s="161"/>
      <c r="W1" s="161"/>
    </row>
    <row r="2" spans="1:23" ht="8.25" x14ac:dyDescent="0.15">
      <c r="A2" s="162" t="s">
        <v>0</v>
      </c>
      <c r="B2" s="162" t="s">
        <v>1413</v>
      </c>
      <c r="C2" s="163" t="s">
        <v>1</v>
      </c>
      <c r="D2" s="163" t="s">
        <v>2</v>
      </c>
      <c r="E2" s="163" t="s">
        <v>3</v>
      </c>
      <c r="F2" s="162" t="s">
        <v>4</v>
      </c>
      <c r="G2" s="164" t="s">
        <v>5</v>
      </c>
      <c r="H2" s="164"/>
      <c r="I2" s="165"/>
      <c r="J2" s="165"/>
      <c r="K2" s="165"/>
      <c r="L2" s="165"/>
      <c r="M2" s="165"/>
      <c r="N2" s="165"/>
      <c r="O2" s="165"/>
      <c r="P2" s="164" t="s">
        <v>6</v>
      </c>
      <c r="Q2" s="164"/>
      <c r="R2" s="164"/>
      <c r="S2" s="164"/>
      <c r="T2" s="166" t="s">
        <v>7</v>
      </c>
      <c r="U2" s="166"/>
      <c r="V2" s="162" t="s">
        <v>8</v>
      </c>
      <c r="W2" s="162" t="s">
        <v>9</v>
      </c>
    </row>
    <row r="3" spans="1:23" ht="51.75" customHeight="1" x14ac:dyDescent="0.15">
      <c r="A3" s="162"/>
      <c r="B3" s="162"/>
      <c r="C3" s="163"/>
      <c r="D3" s="163"/>
      <c r="E3" s="163"/>
      <c r="F3" s="162"/>
      <c r="G3" s="50" t="s">
        <v>1301</v>
      </c>
      <c r="H3" s="50" t="s">
        <v>1302</v>
      </c>
      <c r="I3" s="50" t="s">
        <v>10</v>
      </c>
      <c r="J3" s="50" t="s">
        <v>11</v>
      </c>
      <c r="K3" s="50" t="s">
        <v>12</v>
      </c>
      <c r="L3" s="51">
        <v>2027</v>
      </c>
      <c r="M3" s="51">
        <v>2028</v>
      </c>
      <c r="N3" s="51">
        <v>2029</v>
      </c>
      <c r="O3" s="51">
        <v>2030</v>
      </c>
      <c r="P3" s="50" t="s">
        <v>13</v>
      </c>
      <c r="Q3" s="50" t="s">
        <v>14</v>
      </c>
      <c r="R3" s="50" t="s">
        <v>15</v>
      </c>
      <c r="S3" s="50" t="s">
        <v>1473</v>
      </c>
      <c r="T3" s="52" t="s">
        <v>1303</v>
      </c>
      <c r="U3" s="50" t="s">
        <v>16</v>
      </c>
      <c r="V3" s="162"/>
      <c r="W3" s="162"/>
    </row>
    <row r="4" spans="1:23" s="2" customFormat="1" x14ac:dyDescent="0.25">
      <c r="A4" s="66" t="s">
        <v>17</v>
      </c>
      <c r="B4" s="66" t="s">
        <v>18</v>
      </c>
      <c r="C4" s="67" t="s">
        <v>19</v>
      </c>
      <c r="D4" s="67" t="s">
        <v>20</v>
      </c>
      <c r="E4" s="67" t="s">
        <v>21</v>
      </c>
      <c r="F4" s="66" t="s">
        <v>22</v>
      </c>
      <c r="G4" s="66" t="s">
        <v>23</v>
      </c>
      <c r="H4" s="66" t="s">
        <v>24</v>
      </c>
      <c r="I4" s="66" t="s">
        <v>25</v>
      </c>
      <c r="J4" s="66" t="s">
        <v>26</v>
      </c>
      <c r="K4" s="66" t="s">
        <v>27</v>
      </c>
      <c r="L4" s="66" t="s">
        <v>28</v>
      </c>
      <c r="M4" s="66" t="s">
        <v>29</v>
      </c>
      <c r="N4" s="66" t="s">
        <v>30</v>
      </c>
      <c r="O4" s="66" t="s">
        <v>31</v>
      </c>
      <c r="P4" s="66" t="s">
        <v>32</v>
      </c>
      <c r="Q4" s="66" t="s">
        <v>33</v>
      </c>
      <c r="R4" s="66" t="s">
        <v>34</v>
      </c>
      <c r="S4" s="66" t="s">
        <v>35</v>
      </c>
      <c r="T4" s="66" t="s">
        <v>36</v>
      </c>
      <c r="U4" s="66" t="s">
        <v>37</v>
      </c>
      <c r="V4" s="66" t="s">
        <v>38</v>
      </c>
      <c r="W4" s="66" t="s">
        <v>39</v>
      </c>
    </row>
    <row r="5" spans="1:23" ht="81" customHeight="1" x14ac:dyDescent="0.15">
      <c r="A5" s="62">
        <v>1</v>
      </c>
      <c r="B5" s="62" t="s">
        <v>1491</v>
      </c>
      <c r="C5" s="68" t="s">
        <v>1621</v>
      </c>
      <c r="D5" s="68" t="s">
        <v>868</v>
      </c>
      <c r="E5" s="68" t="s">
        <v>869</v>
      </c>
      <c r="F5" s="62" t="s">
        <v>61</v>
      </c>
      <c r="G5" s="62">
        <v>2023</v>
      </c>
      <c r="H5" s="62" t="s">
        <v>40</v>
      </c>
      <c r="I5" s="62" t="s">
        <v>40</v>
      </c>
      <c r="J5" s="62" t="s">
        <v>40</v>
      </c>
      <c r="K5" s="62" t="s">
        <v>40</v>
      </c>
      <c r="L5" s="62" t="s">
        <v>40</v>
      </c>
      <c r="M5" s="62" t="s">
        <v>40</v>
      </c>
      <c r="N5" s="62" t="s">
        <v>40</v>
      </c>
      <c r="O5" s="62">
        <v>30</v>
      </c>
      <c r="P5" s="62" t="s">
        <v>42</v>
      </c>
      <c r="Q5" s="22" t="s">
        <v>43</v>
      </c>
      <c r="R5" s="62" t="s">
        <v>44</v>
      </c>
      <c r="S5" s="62" t="s">
        <v>42</v>
      </c>
      <c r="T5" s="69">
        <f>T6+T12+T17+T25+T37</f>
        <v>725</v>
      </c>
      <c r="U5" s="6" t="s">
        <v>45</v>
      </c>
      <c r="V5" s="30" t="s">
        <v>787</v>
      </c>
      <c r="W5" s="62" t="s">
        <v>1385</v>
      </c>
    </row>
    <row r="6" spans="1:23" ht="83.25" customHeight="1" x14ac:dyDescent="0.15">
      <c r="A6" s="62">
        <v>1.1000000000000001</v>
      </c>
      <c r="B6" s="62" t="s">
        <v>1412</v>
      </c>
      <c r="C6" s="68" t="s">
        <v>46</v>
      </c>
      <c r="D6" s="68" t="s">
        <v>1299</v>
      </c>
      <c r="E6" s="68" t="s">
        <v>870</v>
      </c>
      <c r="F6" s="62" t="s">
        <v>61</v>
      </c>
      <c r="G6" s="62">
        <v>2023</v>
      </c>
      <c r="H6" s="62" t="s">
        <v>40</v>
      </c>
      <c r="I6" s="62" t="s">
        <v>40</v>
      </c>
      <c r="J6" s="62" t="s">
        <v>40</v>
      </c>
      <c r="K6" s="62" t="s">
        <v>40</v>
      </c>
      <c r="L6" s="62" t="s">
        <v>40</v>
      </c>
      <c r="M6" s="62" t="s">
        <v>40</v>
      </c>
      <c r="N6" s="62" t="s">
        <v>40</v>
      </c>
      <c r="O6" s="62">
        <v>30</v>
      </c>
      <c r="P6" s="62" t="s">
        <v>42</v>
      </c>
      <c r="Q6" s="22" t="s">
        <v>43</v>
      </c>
      <c r="R6" s="62" t="s">
        <v>47</v>
      </c>
      <c r="S6" s="62" t="s">
        <v>42</v>
      </c>
      <c r="T6" s="23">
        <v>0</v>
      </c>
      <c r="U6" s="62" t="s">
        <v>40</v>
      </c>
      <c r="V6" s="30" t="s">
        <v>787</v>
      </c>
      <c r="W6" s="62" t="s">
        <v>1385</v>
      </c>
    </row>
    <row r="7" spans="1:23" ht="100.5" customHeight="1" x14ac:dyDescent="0.15">
      <c r="A7" s="134" t="s">
        <v>48</v>
      </c>
      <c r="B7" s="134">
        <v>5.0999999999999996</v>
      </c>
      <c r="C7" s="138" t="s">
        <v>49</v>
      </c>
      <c r="D7" s="65" t="s">
        <v>871</v>
      </c>
      <c r="E7" s="15" t="s">
        <v>748</v>
      </c>
      <c r="F7" s="22" t="s">
        <v>50</v>
      </c>
      <c r="G7" s="22">
        <v>2023</v>
      </c>
      <c r="H7" s="22">
        <v>1</v>
      </c>
      <c r="I7" s="62" t="s">
        <v>40</v>
      </c>
      <c r="J7" s="22">
        <v>1</v>
      </c>
      <c r="K7" s="22" t="s">
        <v>40</v>
      </c>
      <c r="L7" s="22" t="s">
        <v>40</v>
      </c>
      <c r="M7" s="22" t="s">
        <v>40</v>
      </c>
      <c r="N7" s="22" t="s">
        <v>40</v>
      </c>
      <c r="O7" s="22" t="s">
        <v>40</v>
      </c>
      <c r="P7" s="22" t="s">
        <v>54</v>
      </c>
      <c r="Q7" s="22" t="s">
        <v>1384</v>
      </c>
      <c r="R7" s="22" t="s">
        <v>53</v>
      </c>
      <c r="S7" s="22" t="s">
        <v>54</v>
      </c>
      <c r="T7" s="70">
        <v>0</v>
      </c>
      <c r="U7" s="71" t="s">
        <v>40</v>
      </c>
      <c r="V7" s="22" t="s">
        <v>54</v>
      </c>
      <c r="W7" s="22" t="s">
        <v>55</v>
      </c>
    </row>
    <row r="8" spans="1:23" ht="96" customHeight="1" x14ac:dyDescent="0.15">
      <c r="A8" s="134"/>
      <c r="B8" s="134"/>
      <c r="C8" s="138"/>
      <c r="D8" s="65" t="s">
        <v>872</v>
      </c>
      <c r="E8" s="15" t="s">
        <v>748</v>
      </c>
      <c r="F8" s="22" t="s">
        <v>50</v>
      </c>
      <c r="G8" s="22">
        <v>2023</v>
      </c>
      <c r="H8" s="22">
        <v>1</v>
      </c>
      <c r="I8" s="62" t="s">
        <v>40</v>
      </c>
      <c r="J8" s="22">
        <v>1</v>
      </c>
      <c r="K8" s="71" t="s">
        <v>40</v>
      </c>
      <c r="L8" s="71" t="s">
        <v>40</v>
      </c>
      <c r="M8" s="71" t="s">
        <v>40</v>
      </c>
      <c r="N8" s="22" t="s">
        <v>40</v>
      </c>
      <c r="O8" s="22" t="s">
        <v>40</v>
      </c>
      <c r="P8" s="22" t="s">
        <v>54</v>
      </c>
      <c r="Q8" s="22" t="s">
        <v>52</v>
      </c>
      <c r="R8" s="22" t="s">
        <v>53</v>
      </c>
      <c r="S8" s="22" t="s">
        <v>54</v>
      </c>
      <c r="T8" s="23">
        <v>0</v>
      </c>
      <c r="U8" s="71" t="s">
        <v>40</v>
      </c>
      <c r="V8" s="22" t="s">
        <v>54</v>
      </c>
      <c r="W8" s="22" t="s">
        <v>55</v>
      </c>
    </row>
    <row r="9" spans="1:23" ht="74.25" customHeight="1" x14ac:dyDescent="0.15">
      <c r="A9" s="142" t="s">
        <v>56</v>
      </c>
      <c r="B9" s="142" t="s">
        <v>57</v>
      </c>
      <c r="C9" s="138" t="s">
        <v>58</v>
      </c>
      <c r="D9" s="65" t="s">
        <v>1468</v>
      </c>
      <c r="E9" s="15" t="s">
        <v>873</v>
      </c>
      <c r="F9" s="22" t="s">
        <v>50</v>
      </c>
      <c r="G9" s="22">
        <v>2023</v>
      </c>
      <c r="H9" s="22">
        <v>1</v>
      </c>
      <c r="I9" s="22" t="s">
        <v>40</v>
      </c>
      <c r="J9" s="22">
        <v>1</v>
      </c>
      <c r="K9" s="22" t="s">
        <v>40</v>
      </c>
      <c r="L9" s="22" t="s">
        <v>40</v>
      </c>
      <c r="M9" s="22" t="s">
        <v>40</v>
      </c>
      <c r="N9" s="22" t="s">
        <v>40</v>
      </c>
      <c r="O9" s="22" t="s">
        <v>40</v>
      </c>
      <c r="P9" s="22" t="s">
        <v>54</v>
      </c>
      <c r="Q9" s="22" t="s">
        <v>52</v>
      </c>
      <c r="R9" s="22" t="s">
        <v>53</v>
      </c>
      <c r="S9" s="22" t="s">
        <v>54</v>
      </c>
      <c r="T9" s="23">
        <v>0</v>
      </c>
      <c r="U9" s="71" t="s">
        <v>40</v>
      </c>
      <c r="V9" s="22" t="s">
        <v>59</v>
      </c>
      <c r="W9" s="22" t="s">
        <v>60</v>
      </c>
    </row>
    <row r="10" spans="1:23" ht="74.25" customHeight="1" x14ac:dyDescent="0.15">
      <c r="A10" s="142"/>
      <c r="B10" s="134"/>
      <c r="C10" s="138"/>
      <c r="D10" s="36" t="s">
        <v>874</v>
      </c>
      <c r="E10" s="15" t="s">
        <v>875</v>
      </c>
      <c r="F10" s="22" t="s">
        <v>61</v>
      </c>
      <c r="G10" s="22">
        <v>2023</v>
      </c>
      <c r="H10" s="22" t="s">
        <v>40</v>
      </c>
      <c r="I10" s="22">
        <v>100</v>
      </c>
      <c r="J10" s="22">
        <v>100</v>
      </c>
      <c r="K10" s="22">
        <v>100</v>
      </c>
      <c r="L10" s="22">
        <v>100</v>
      </c>
      <c r="M10" s="22">
        <v>100</v>
      </c>
      <c r="N10" s="22">
        <v>100</v>
      </c>
      <c r="O10" s="22">
        <v>100</v>
      </c>
      <c r="P10" s="21" t="s">
        <v>876</v>
      </c>
      <c r="Q10" s="21" t="s">
        <v>877</v>
      </c>
      <c r="R10" s="21" t="s">
        <v>62</v>
      </c>
      <c r="S10" s="21" t="s">
        <v>111</v>
      </c>
      <c r="T10" s="23">
        <v>0</v>
      </c>
      <c r="U10" s="71" t="s">
        <v>40</v>
      </c>
      <c r="V10" s="22" t="s">
        <v>63</v>
      </c>
      <c r="W10" s="22" t="s">
        <v>84</v>
      </c>
    </row>
    <row r="11" spans="1:23" ht="76.5" customHeight="1" x14ac:dyDescent="0.15">
      <c r="A11" s="22" t="s">
        <v>64</v>
      </c>
      <c r="B11" s="22" t="s">
        <v>1414</v>
      </c>
      <c r="C11" s="65" t="s">
        <v>65</v>
      </c>
      <c r="D11" s="65" t="s">
        <v>878</v>
      </c>
      <c r="E11" s="15" t="s">
        <v>879</v>
      </c>
      <c r="F11" s="22" t="s">
        <v>61</v>
      </c>
      <c r="G11" s="22">
        <v>2023</v>
      </c>
      <c r="H11" s="22" t="s">
        <v>40</v>
      </c>
      <c r="I11" s="22">
        <v>100</v>
      </c>
      <c r="J11" s="22">
        <v>100</v>
      </c>
      <c r="K11" s="22">
        <v>100</v>
      </c>
      <c r="L11" s="22">
        <v>100</v>
      </c>
      <c r="M11" s="22">
        <v>100</v>
      </c>
      <c r="N11" s="22">
        <v>100</v>
      </c>
      <c r="O11" s="22">
        <v>100</v>
      </c>
      <c r="P11" s="22" t="s">
        <v>880</v>
      </c>
      <c r="Q11" s="22" t="s">
        <v>66</v>
      </c>
      <c r="R11" s="22" t="s">
        <v>62</v>
      </c>
      <c r="S11" s="22" t="s">
        <v>881</v>
      </c>
      <c r="T11" s="23">
        <v>0</v>
      </c>
      <c r="U11" s="71" t="s">
        <v>40</v>
      </c>
      <c r="V11" s="22" t="s">
        <v>63</v>
      </c>
      <c r="W11" s="22" t="s">
        <v>882</v>
      </c>
    </row>
    <row r="12" spans="1:23" ht="106.5" customHeight="1" x14ac:dyDescent="0.15">
      <c r="A12" s="30" t="s">
        <v>67</v>
      </c>
      <c r="B12" s="62" t="s">
        <v>68</v>
      </c>
      <c r="C12" s="68" t="s">
        <v>69</v>
      </c>
      <c r="D12" s="68" t="s">
        <v>883</v>
      </c>
      <c r="E12" s="48" t="s">
        <v>934</v>
      </c>
      <c r="F12" s="62" t="s">
        <v>41</v>
      </c>
      <c r="G12" s="62">
        <v>2023</v>
      </c>
      <c r="H12" s="62" t="s">
        <v>40</v>
      </c>
      <c r="I12" s="62" t="s">
        <v>40</v>
      </c>
      <c r="J12" s="62">
        <v>3.2</v>
      </c>
      <c r="K12" s="72">
        <v>3</v>
      </c>
      <c r="L12" s="62">
        <v>2.8</v>
      </c>
      <c r="M12" s="62">
        <v>2.6</v>
      </c>
      <c r="N12" s="62">
        <v>2.4</v>
      </c>
      <c r="O12" s="62">
        <v>2.2000000000000002</v>
      </c>
      <c r="P12" s="62" t="s">
        <v>42</v>
      </c>
      <c r="Q12" s="62" t="s">
        <v>1386</v>
      </c>
      <c r="R12" s="62" t="s">
        <v>47</v>
      </c>
      <c r="S12" s="62" t="s">
        <v>42</v>
      </c>
      <c r="T12" s="69">
        <f>SUM(T13:T16)</f>
        <v>60</v>
      </c>
      <c r="U12" s="6" t="s">
        <v>45</v>
      </c>
      <c r="V12" s="30" t="s">
        <v>787</v>
      </c>
      <c r="W12" s="62" t="s">
        <v>1385</v>
      </c>
    </row>
    <row r="13" spans="1:23" ht="218.25" customHeight="1" x14ac:dyDescent="0.15">
      <c r="A13" s="142" t="s">
        <v>70</v>
      </c>
      <c r="B13" s="142" t="s">
        <v>1415</v>
      </c>
      <c r="C13" s="138" t="s">
        <v>71</v>
      </c>
      <c r="D13" s="65" t="s">
        <v>884</v>
      </c>
      <c r="E13" s="15" t="s">
        <v>885</v>
      </c>
      <c r="F13" s="22" t="s">
        <v>50</v>
      </c>
      <c r="G13" s="22">
        <v>2023</v>
      </c>
      <c r="H13" s="22" t="s">
        <v>40</v>
      </c>
      <c r="I13" s="22" t="s">
        <v>40</v>
      </c>
      <c r="J13" s="22" t="s">
        <v>40</v>
      </c>
      <c r="K13" s="22">
        <v>1</v>
      </c>
      <c r="L13" s="22" t="s">
        <v>40</v>
      </c>
      <c r="M13" s="22" t="s">
        <v>40</v>
      </c>
      <c r="N13" s="22">
        <v>1</v>
      </c>
      <c r="O13" s="22" t="s">
        <v>40</v>
      </c>
      <c r="P13" s="22" t="s">
        <v>1498</v>
      </c>
      <c r="Q13" s="22" t="s">
        <v>72</v>
      </c>
      <c r="R13" s="22" t="s">
        <v>44</v>
      </c>
      <c r="S13" s="22" t="s">
        <v>1498</v>
      </c>
      <c r="T13" s="73">
        <v>60</v>
      </c>
      <c r="U13" s="22" t="s">
        <v>45</v>
      </c>
      <c r="V13" s="22" t="s">
        <v>1498</v>
      </c>
      <c r="W13" s="22" t="s">
        <v>1609</v>
      </c>
    </row>
    <row r="14" spans="1:23" ht="167.25" customHeight="1" x14ac:dyDescent="0.15">
      <c r="A14" s="142"/>
      <c r="B14" s="142"/>
      <c r="C14" s="138"/>
      <c r="D14" s="65" t="s">
        <v>886</v>
      </c>
      <c r="E14" s="15" t="s">
        <v>748</v>
      </c>
      <c r="F14" s="22" t="s">
        <v>50</v>
      </c>
      <c r="G14" s="22">
        <v>2023</v>
      </c>
      <c r="H14" s="22" t="s">
        <v>40</v>
      </c>
      <c r="I14" s="22" t="s">
        <v>40</v>
      </c>
      <c r="J14" s="22" t="s">
        <v>40</v>
      </c>
      <c r="K14" s="22">
        <v>1</v>
      </c>
      <c r="L14" s="22" t="s">
        <v>40</v>
      </c>
      <c r="M14" s="22" t="s">
        <v>40</v>
      </c>
      <c r="N14" s="22" t="s">
        <v>40</v>
      </c>
      <c r="O14" s="22" t="s">
        <v>40</v>
      </c>
      <c r="P14" s="22" t="s">
        <v>1498</v>
      </c>
      <c r="Q14" s="22" t="s">
        <v>52</v>
      </c>
      <c r="R14" s="22" t="s">
        <v>831</v>
      </c>
      <c r="S14" s="22" t="s">
        <v>1498</v>
      </c>
      <c r="T14" s="73">
        <v>0</v>
      </c>
      <c r="U14" s="22" t="s">
        <v>40</v>
      </c>
      <c r="V14" s="22" t="s">
        <v>1498</v>
      </c>
      <c r="W14" s="22" t="s">
        <v>1610</v>
      </c>
    </row>
    <row r="15" spans="1:23" ht="135" customHeight="1" x14ac:dyDescent="0.15">
      <c r="A15" s="21" t="s">
        <v>73</v>
      </c>
      <c r="B15" s="22" t="s">
        <v>74</v>
      </c>
      <c r="C15" s="65" t="s">
        <v>75</v>
      </c>
      <c r="D15" s="65" t="s">
        <v>887</v>
      </c>
      <c r="E15" s="15" t="s">
        <v>748</v>
      </c>
      <c r="F15" s="22" t="s">
        <v>50</v>
      </c>
      <c r="G15" s="22">
        <v>2023</v>
      </c>
      <c r="H15" s="22" t="s">
        <v>40</v>
      </c>
      <c r="I15" s="22" t="s">
        <v>40</v>
      </c>
      <c r="J15" s="22" t="s">
        <v>40</v>
      </c>
      <c r="K15" s="22" t="s">
        <v>40</v>
      </c>
      <c r="L15" s="22" t="s">
        <v>40</v>
      </c>
      <c r="M15" s="22">
        <v>1</v>
      </c>
      <c r="N15" s="22" t="s">
        <v>40</v>
      </c>
      <c r="O15" s="22" t="s">
        <v>40</v>
      </c>
      <c r="P15" s="22" t="s">
        <v>1498</v>
      </c>
      <c r="Q15" s="22" t="s">
        <v>52</v>
      </c>
      <c r="R15" s="22" t="s">
        <v>831</v>
      </c>
      <c r="S15" s="22" t="s">
        <v>1498</v>
      </c>
      <c r="T15" s="73">
        <v>0</v>
      </c>
      <c r="U15" s="22" t="s">
        <v>40</v>
      </c>
      <c r="V15" s="22" t="s">
        <v>1498</v>
      </c>
      <c r="W15" s="22" t="s">
        <v>1610</v>
      </c>
    </row>
    <row r="16" spans="1:23" ht="190.5" customHeight="1" x14ac:dyDescent="0.15">
      <c r="A16" s="22" t="s">
        <v>76</v>
      </c>
      <c r="B16" s="22" t="s">
        <v>77</v>
      </c>
      <c r="C16" s="65" t="s">
        <v>78</v>
      </c>
      <c r="D16" s="65" t="s">
        <v>935</v>
      </c>
      <c r="E16" s="15" t="s">
        <v>748</v>
      </c>
      <c r="F16" s="22" t="s">
        <v>50</v>
      </c>
      <c r="G16" s="22">
        <v>2023</v>
      </c>
      <c r="H16" s="22" t="s">
        <v>40</v>
      </c>
      <c r="I16" s="22" t="s">
        <v>40</v>
      </c>
      <c r="J16" s="22" t="s">
        <v>40</v>
      </c>
      <c r="K16" s="22">
        <v>1</v>
      </c>
      <c r="L16" s="22" t="s">
        <v>40</v>
      </c>
      <c r="M16" s="22" t="s">
        <v>40</v>
      </c>
      <c r="N16" s="22" t="s">
        <v>40</v>
      </c>
      <c r="O16" s="22" t="s">
        <v>40</v>
      </c>
      <c r="P16" s="22" t="s">
        <v>54</v>
      </c>
      <c r="Q16" s="22" t="s">
        <v>52</v>
      </c>
      <c r="R16" s="22" t="s">
        <v>831</v>
      </c>
      <c r="S16" s="22" t="s">
        <v>54</v>
      </c>
      <c r="T16" s="73">
        <v>0</v>
      </c>
      <c r="U16" s="22" t="s">
        <v>40</v>
      </c>
      <c r="V16" s="22" t="s">
        <v>54</v>
      </c>
      <c r="W16" s="22" t="s">
        <v>1408</v>
      </c>
    </row>
    <row r="17" spans="1:23" ht="93" customHeight="1" x14ac:dyDescent="0.15">
      <c r="A17" s="62" t="s">
        <v>79</v>
      </c>
      <c r="B17" s="62" t="s">
        <v>80</v>
      </c>
      <c r="C17" s="68" t="s">
        <v>81</v>
      </c>
      <c r="D17" s="68" t="s">
        <v>888</v>
      </c>
      <c r="E17" s="17" t="s">
        <v>931</v>
      </c>
      <c r="F17" s="62" t="s">
        <v>61</v>
      </c>
      <c r="G17" s="62">
        <v>2023</v>
      </c>
      <c r="H17" s="62" t="s">
        <v>40</v>
      </c>
      <c r="I17" s="62" t="s">
        <v>40</v>
      </c>
      <c r="J17" s="62" t="s">
        <v>40</v>
      </c>
      <c r="K17" s="62" t="s">
        <v>40</v>
      </c>
      <c r="L17" s="62" t="s">
        <v>40</v>
      </c>
      <c r="M17" s="62" t="s">
        <v>40</v>
      </c>
      <c r="N17" s="62" t="s">
        <v>40</v>
      </c>
      <c r="O17" s="74">
        <v>30</v>
      </c>
      <c r="P17" s="62" t="s">
        <v>42</v>
      </c>
      <c r="Q17" s="62" t="s">
        <v>43</v>
      </c>
      <c r="R17" s="62" t="s">
        <v>890</v>
      </c>
      <c r="S17" s="62" t="s">
        <v>42</v>
      </c>
      <c r="T17" s="69">
        <f>SUM(T18:T24)</f>
        <v>155</v>
      </c>
      <c r="U17" s="62" t="s">
        <v>45</v>
      </c>
      <c r="V17" s="30" t="s">
        <v>787</v>
      </c>
      <c r="W17" s="62" t="s">
        <v>1385</v>
      </c>
    </row>
    <row r="18" spans="1:23" ht="153" customHeight="1" x14ac:dyDescent="0.15">
      <c r="A18" s="21" t="s">
        <v>82</v>
      </c>
      <c r="B18" s="21" t="s">
        <v>83</v>
      </c>
      <c r="C18" s="65" t="s">
        <v>1563</v>
      </c>
      <c r="D18" s="65" t="s">
        <v>891</v>
      </c>
      <c r="E18" s="15" t="s">
        <v>892</v>
      </c>
      <c r="F18" s="22" t="s">
        <v>50</v>
      </c>
      <c r="G18" s="22">
        <v>2023</v>
      </c>
      <c r="H18" s="22">
        <v>1</v>
      </c>
      <c r="I18" s="22">
        <v>1</v>
      </c>
      <c r="J18" s="22" t="s">
        <v>40</v>
      </c>
      <c r="K18" s="22" t="s">
        <v>40</v>
      </c>
      <c r="L18" s="22" t="s">
        <v>40</v>
      </c>
      <c r="M18" s="22" t="s">
        <v>40</v>
      </c>
      <c r="N18" s="22" t="s">
        <v>40</v>
      </c>
      <c r="O18" s="22" t="s">
        <v>40</v>
      </c>
      <c r="P18" s="22" t="s">
        <v>63</v>
      </c>
      <c r="Q18" s="22" t="s">
        <v>52</v>
      </c>
      <c r="R18" s="22" t="s">
        <v>831</v>
      </c>
      <c r="S18" s="22" t="s">
        <v>63</v>
      </c>
      <c r="T18" s="73">
        <v>15</v>
      </c>
      <c r="U18" s="22" t="s">
        <v>45</v>
      </c>
      <c r="V18" s="22" t="s">
        <v>63</v>
      </c>
      <c r="W18" s="22" t="s">
        <v>85</v>
      </c>
    </row>
    <row r="19" spans="1:23" ht="114.75" customHeight="1" x14ac:dyDescent="0.15">
      <c r="A19" s="21" t="s">
        <v>86</v>
      </c>
      <c r="B19" s="21" t="s">
        <v>87</v>
      </c>
      <c r="C19" s="65" t="s">
        <v>88</v>
      </c>
      <c r="D19" s="65" t="s">
        <v>893</v>
      </c>
      <c r="E19" s="15" t="s">
        <v>748</v>
      </c>
      <c r="F19" s="22" t="s">
        <v>50</v>
      </c>
      <c r="G19" s="22">
        <v>2023</v>
      </c>
      <c r="H19" s="22">
        <v>1</v>
      </c>
      <c r="I19" s="22">
        <v>1</v>
      </c>
      <c r="J19" s="22" t="s">
        <v>40</v>
      </c>
      <c r="K19" s="22" t="s">
        <v>40</v>
      </c>
      <c r="L19" s="22" t="s">
        <v>40</v>
      </c>
      <c r="M19" s="22" t="s">
        <v>40</v>
      </c>
      <c r="N19" s="22" t="s">
        <v>40</v>
      </c>
      <c r="O19" s="22" t="s">
        <v>40</v>
      </c>
      <c r="P19" s="22" t="s">
        <v>54</v>
      </c>
      <c r="Q19" s="22" t="s">
        <v>52</v>
      </c>
      <c r="R19" s="22" t="s">
        <v>831</v>
      </c>
      <c r="S19" s="22" t="s">
        <v>54</v>
      </c>
      <c r="T19" s="73">
        <v>0</v>
      </c>
      <c r="U19" s="22" t="s">
        <v>40</v>
      </c>
      <c r="V19" s="22" t="s">
        <v>54</v>
      </c>
      <c r="W19" s="22" t="s">
        <v>89</v>
      </c>
    </row>
    <row r="20" spans="1:23" ht="58.5" customHeight="1" x14ac:dyDescent="0.15">
      <c r="A20" s="21" t="s">
        <v>90</v>
      </c>
      <c r="B20" s="22" t="s">
        <v>91</v>
      </c>
      <c r="C20" s="65" t="s">
        <v>1562</v>
      </c>
      <c r="D20" s="65" t="s">
        <v>894</v>
      </c>
      <c r="E20" s="15" t="s">
        <v>748</v>
      </c>
      <c r="F20" s="22" t="s">
        <v>50</v>
      </c>
      <c r="G20" s="22">
        <v>2023</v>
      </c>
      <c r="H20" s="22">
        <v>2</v>
      </c>
      <c r="I20" s="22">
        <v>1</v>
      </c>
      <c r="J20" s="22" t="s">
        <v>40</v>
      </c>
      <c r="K20" s="22" t="s">
        <v>40</v>
      </c>
      <c r="L20" s="22" t="s">
        <v>40</v>
      </c>
      <c r="M20" s="22" t="s">
        <v>40</v>
      </c>
      <c r="N20" s="22" t="s">
        <v>40</v>
      </c>
      <c r="O20" s="22" t="s">
        <v>40</v>
      </c>
      <c r="P20" s="22" t="s">
        <v>54</v>
      </c>
      <c r="Q20" s="22" t="s">
        <v>52</v>
      </c>
      <c r="R20" s="22" t="s">
        <v>831</v>
      </c>
      <c r="S20" s="22" t="s">
        <v>54</v>
      </c>
      <c r="T20" s="73">
        <v>40</v>
      </c>
      <c r="U20" s="22" t="s">
        <v>45</v>
      </c>
      <c r="V20" s="22" t="s">
        <v>54</v>
      </c>
      <c r="W20" s="22" t="s">
        <v>92</v>
      </c>
    </row>
    <row r="21" spans="1:23" ht="132" customHeight="1" x14ac:dyDescent="0.15">
      <c r="A21" s="22" t="s">
        <v>93</v>
      </c>
      <c r="B21" s="22" t="s">
        <v>87</v>
      </c>
      <c r="C21" s="65" t="s">
        <v>94</v>
      </c>
      <c r="D21" s="65" t="s">
        <v>895</v>
      </c>
      <c r="E21" s="15" t="s">
        <v>748</v>
      </c>
      <c r="F21" s="22" t="s">
        <v>50</v>
      </c>
      <c r="G21" s="22">
        <v>2023</v>
      </c>
      <c r="H21" s="22" t="s">
        <v>40</v>
      </c>
      <c r="I21" s="22">
        <v>1</v>
      </c>
      <c r="J21" s="22" t="s">
        <v>40</v>
      </c>
      <c r="K21" s="22" t="s">
        <v>40</v>
      </c>
      <c r="L21" s="22" t="s">
        <v>40</v>
      </c>
      <c r="M21" s="22" t="s">
        <v>40</v>
      </c>
      <c r="N21" s="22" t="s">
        <v>40</v>
      </c>
      <c r="O21" s="22" t="s">
        <v>40</v>
      </c>
      <c r="P21" s="22" t="s">
        <v>54</v>
      </c>
      <c r="Q21" s="22" t="s">
        <v>52</v>
      </c>
      <c r="R21" s="22" t="s">
        <v>831</v>
      </c>
      <c r="S21" s="22" t="s">
        <v>54</v>
      </c>
      <c r="T21" s="73">
        <v>40</v>
      </c>
      <c r="U21" s="22" t="s">
        <v>45</v>
      </c>
      <c r="V21" s="22" t="s">
        <v>54</v>
      </c>
      <c r="W21" s="22" t="s">
        <v>92</v>
      </c>
    </row>
    <row r="22" spans="1:23" ht="111.75" customHeight="1" x14ac:dyDescent="0.15">
      <c r="A22" s="21" t="s">
        <v>95</v>
      </c>
      <c r="B22" s="22" t="s">
        <v>87</v>
      </c>
      <c r="C22" s="65" t="s">
        <v>96</v>
      </c>
      <c r="D22" s="65" t="s">
        <v>896</v>
      </c>
      <c r="E22" s="15" t="s">
        <v>748</v>
      </c>
      <c r="F22" s="22" t="s">
        <v>50</v>
      </c>
      <c r="G22" s="22">
        <v>2020</v>
      </c>
      <c r="H22" s="22" t="s">
        <v>40</v>
      </c>
      <c r="I22" s="22">
        <v>1</v>
      </c>
      <c r="J22" s="22" t="s">
        <v>40</v>
      </c>
      <c r="K22" s="22" t="s">
        <v>40</v>
      </c>
      <c r="L22" s="22" t="s">
        <v>40</v>
      </c>
      <c r="M22" s="22" t="s">
        <v>40</v>
      </c>
      <c r="N22" s="22" t="s">
        <v>40</v>
      </c>
      <c r="O22" s="22" t="s">
        <v>40</v>
      </c>
      <c r="P22" s="22" t="s">
        <v>54</v>
      </c>
      <c r="Q22" s="22" t="s">
        <v>52</v>
      </c>
      <c r="R22" s="22" t="s">
        <v>831</v>
      </c>
      <c r="S22" s="22" t="s">
        <v>54</v>
      </c>
      <c r="T22" s="73">
        <v>0</v>
      </c>
      <c r="U22" s="22" t="s">
        <v>40</v>
      </c>
      <c r="V22" s="22" t="s">
        <v>54</v>
      </c>
      <c r="W22" s="22" t="s">
        <v>97</v>
      </c>
    </row>
    <row r="23" spans="1:23" ht="209.25" customHeight="1" x14ac:dyDescent="0.15">
      <c r="A23" s="22" t="s">
        <v>98</v>
      </c>
      <c r="B23" s="22" t="s">
        <v>83</v>
      </c>
      <c r="C23" s="65" t="s">
        <v>99</v>
      </c>
      <c r="D23" s="65" t="s">
        <v>897</v>
      </c>
      <c r="E23" s="15" t="s">
        <v>748</v>
      </c>
      <c r="F23" s="22" t="s">
        <v>50</v>
      </c>
      <c r="G23" s="22">
        <v>2023</v>
      </c>
      <c r="H23" s="22" t="s">
        <v>40</v>
      </c>
      <c r="I23" s="22">
        <v>1</v>
      </c>
      <c r="J23" s="22" t="s">
        <v>40</v>
      </c>
      <c r="K23" s="22" t="s">
        <v>40</v>
      </c>
      <c r="L23" s="22">
        <v>1</v>
      </c>
      <c r="M23" s="22" t="s">
        <v>40</v>
      </c>
      <c r="N23" s="22" t="s">
        <v>40</v>
      </c>
      <c r="O23" s="22" t="s">
        <v>40</v>
      </c>
      <c r="P23" s="22" t="s">
        <v>1498</v>
      </c>
      <c r="Q23" s="22" t="s">
        <v>52</v>
      </c>
      <c r="R23" s="22" t="s">
        <v>44</v>
      </c>
      <c r="S23" s="22" t="s">
        <v>1498</v>
      </c>
      <c r="T23" s="73">
        <v>40</v>
      </c>
      <c r="U23" s="22" t="s">
        <v>45</v>
      </c>
      <c r="V23" s="22" t="s">
        <v>1498</v>
      </c>
      <c r="W23" s="22" t="s">
        <v>89</v>
      </c>
    </row>
    <row r="24" spans="1:23" ht="147.75" customHeight="1" x14ac:dyDescent="0.15">
      <c r="A24" s="22" t="s">
        <v>100</v>
      </c>
      <c r="B24" s="22" t="s">
        <v>101</v>
      </c>
      <c r="C24" s="65" t="s">
        <v>102</v>
      </c>
      <c r="D24" s="65" t="s">
        <v>898</v>
      </c>
      <c r="E24" s="15" t="s">
        <v>748</v>
      </c>
      <c r="F24" s="22" t="s">
        <v>50</v>
      </c>
      <c r="G24" s="22">
        <v>2023</v>
      </c>
      <c r="H24" s="22" t="s">
        <v>40</v>
      </c>
      <c r="I24" s="22" t="s">
        <v>40</v>
      </c>
      <c r="J24" s="22" t="s">
        <v>40</v>
      </c>
      <c r="K24" s="22" t="s">
        <v>40</v>
      </c>
      <c r="L24" s="22">
        <v>1</v>
      </c>
      <c r="M24" s="22" t="s">
        <v>40</v>
      </c>
      <c r="N24" s="22" t="s">
        <v>40</v>
      </c>
      <c r="O24" s="22" t="s">
        <v>40</v>
      </c>
      <c r="P24" s="22" t="s">
        <v>54</v>
      </c>
      <c r="Q24" s="22" t="s">
        <v>52</v>
      </c>
      <c r="R24" s="22" t="s">
        <v>831</v>
      </c>
      <c r="S24" s="22" t="s">
        <v>54</v>
      </c>
      <c r="T24" s="73">
        <v>20</v>
      </c>
      <c r="U24" s="22" t="s">
        <v>45</v>
      </c>
      <c r="V24" s="22" t="s">
        <v>54</v>
      </c>
      <c r="W24" s="22" t="s">
        <v>963</v>
      </c>
    </row>
    <row r="25" spans="1:23" ht="159" customHeight="1" x14ac:dyDescent="0.15">
      <c r="A25" s="62" t="s">
        <v>103</v>
      </c>
      <c r="B25" s="62" t="s">
        <v>104</v>
      </c>
      <c r="C25" s="68" t="s">
        <v>105</v>
      </c>
      <c r="D25" s="68" t="s">
        <v>899</v>
      </c>
      <c r="E25" s="17" t="s">
        <v>900</v>
      </c>
      <c r="F25" s="62" t="s">
        <v>41</v>
      </c>
      <c r="G25" s="62">
        <v>2022</v>
      </c>
      <c r="H25" s="62">
        <v>4.29</v>
      </c>
      <c r="I25" s="62">
        <v>3.97</v>
      </c>
      <c r="J25" s="62">
        <v>3.81</v>
      </c>
      <c r="K25" s="62">
        <v>3.65</v>
      </c>
      <c r="L25" s="62">
        <v>3.49</v>
      </c>
      <c r="M25" s="62">
        <v>3.33</v>
      </c>
      <c r="N25" s="62">
        <v>3.17</v>
      </c>
      <c r="O25" s="62">
        <v>3.01</v>
      </c>
      <c r="P25" s="62" t="s">
        <v>42</v>
      </c>
      <c r="Q25" s="62" t="s">
        <v>43</v>
      </c>
      <c r="R25" s="62" t="s">
        <v>47</v>
      </c>
      <c r="S25" s="62" t="s">
        <v>42</v>
      </c>
      <c r="T25" s="69">
        <f>SUM(T26:T36)</f>
        <v>360</v>
      </c>
      <c r="U25" s="62" t="s">
        <v>45</v>
      </c>
      <c r="V25" s="30" t="s">
        <v>787</v>
      </c>
      <c r="W25" s="30" t="s">
        <v>733</v>
      </c>
    </row>
    <row r="26" spans="1:23" ht="109.5" customHeight="1" x14ac:dyDescent="0.15">
      <c r="A26" s="142" t="s">
        <v>106</v>
      </c>
      <c r="B26" s="142" t="s">
        <v>83</v>
      </c>
      <c r="C26" s="138" t="s">
        <v>107</v>
      </c>
      <c r="D26" s="65" t="s">
        <v>1561</v>
      </c>
      <c r="E26" s="31" t="s">
        <v>933</v>
      </c>
      <c r="F26" s="22" t="s">
        <v>50</v>
      </c>
      <c r="G26" s="22">
        <v>2023</v>
      </c>
      <c r="H26" s="22" t="s">
        <v>40</v>
      </c>
      <c r="I26" s="22">
        <v>1</v>
      </c>
      <c r="J26" s="22" t="s">
        <v>108</v>
      </c>
      <c r="K26" s="22" t="s">
        <v>40</v>
      </c>
      <c r="L26" s="22" t="s">
        <v>40</v>
      </c>
      <c r="M26" s="22" t="s">
        <v>40</v>
      </c>
      <c r="N26" s="22">
        <v>1</v>
      </c>
      <c r="O26" s="22" t="s">
        <v>40</v>
      </c>
      <c r="P26" s="22" t="s">
        <v>1618</v>
      </c>
      <c r="Q26" s="22" t="s">
        <v>52</v>
      </c>
      <c r="R26" s="22" t="s">
        <v>890</v>
      </c>
      <c r="S26" s="22" t="s">
        <v>1618</v>
      </c>
      <c r="T26" s="73">
        <v>30</v>
      </c>
      <c r="U26" s="22" t="s">
        <v>45</v>
      </c>
      <c r="V26" s="22" t="s">
        <v>1618</v>
      </c>
      <c r="W26" s="22" t="s">
        <v>1611</v>
      </c>
    </row>
    <row r="27" spans="1:23" ht="81.75" customHeight="1" x14ac:dyDescent="0.15">
      <c r="A27" s="142"/>
      <c r="B27" s="142"/>
      <c r="C27" s="138"/>
      <c r="D27" s="65" t="s">
        <v>1469</v>
      </c>
      <c r="E27" s="15" t="s">
        <v>901</v>
      </c>
      <c r="F27" s="22" t="s">
        <v>61</v>
      </c>
      <c r="G27" s="22">
        <v>2023</v>
      </c>
      <c r="H27" s="22" t="s">
        <v>40</v>
      </c>
      <c r="I27" s="22">
        <v>100</v>
      </c>
      <c r="J27" s="22">
        <v>100</v>
      </c>
      <c r="K27" s="22">
        <v>100</v>
      </c>
      <c r="L27" s="22">
        <v>100</v>
      </c>
      <c r="M27" s="22">
        <v>100</v>
      </c>
      <c r="N27" s="22">
        <v>100</v>
      </c>
      <c r="O27" s="22">
        <v>100</v>
      </c>
      <c r="P27" s="22" t="s">
        <v>92</v>
      </c>
      <c r="Q27" s="22" t="s">
        <v>72</v>
      </c>
      <c r="R27" s="22" t="s">
        <v>62</v>
      </c>
      <c r="S27" s="22" t="s">
        <v>92</v>
      </c>
      <c r="T27" s="73">
        <v>30</v>
      </c>
      <c r="U27" s="22" t="s">
        <v>45</v>
      </c>
      <c r="V27" s="22" t="s">
        <v>1612</v>
      </c>
      <c r="W27" s="22" t="s">
        <v>59</v>
      </c>
    </row>
    <row r="28" spans="1:23" ht="89.25" customHeight="1" x14ac:dyDescent="0.15">
      <c r="A28" s="22" t="s">
        <v>109</v>
      </c>
      <c r="B28" s="22" t="s">
        <v>83</v>
      </c>
      <c r="C28" s="65" t="s">
        <v>110</v>
      </c>
      <c r="D28" s="65" t="s">
        <v>902</v>
      </c>
      <c r="E28" s="15" t="s">
        <v>879</v>
      </c>
      <c r="F28" s="22" t="s">
        <v>61</v>
      </c>
      <c r="G28" s="22">
        <v>2023</v>
      </c>
      <c r="H28" s="22" t="s">
        <v>40</v>
      </c>
      <c r="I28" s="22">
        <v>100</v>
      </c>
      <c r="J28" s="22">
        <v>100</v>
      </c>
      <c r="K28" s="22">
        <v>100</v>
      </c>
      <c r="L28" s="22">
        <v>100</v>
      </c>
      <c r="M28" s="22">
        <v>100</v>
      </c>
      <c r="N28" s="22">
        <v>100</v>
      </c>
      <c r="O28" s="22">
        <v>100</v>
      </c>
      <c r="P28" s="22" t="s">
        <v>111</v>
      </c>
      <c r="Q28" s="22" t="s">
        <v>72</v>
      </c>
      <c r="R28" s="22" t="s">
        <v>62</v>
      </c>
      <c r="S28" s="22" t="s">
        <v>111</v>
      </c>
      <c r="T28" s="73">
        <v>30</v>
      </c>
      <c r="U28" s="22" t="s">
        <v>45</v>
      </c>
      <c r="V28" s="22" t="s">
        <v>84</v>
      </c>
      <c r="W28" s="22" t="s">
        <v>89</v>
      </c>
    </row>
    <row r="29" spans="1:23" ht="60" customHeight="1" x14ac:dyDescent="0.15">
      <c r="A29" s="142" t="s">
        <v>112</v>
      </c>
      <c r="B29" s="142" t="s">
        <v>83</v>
      </c>
      <c r="C29" s="138" t="s">
        <v>113</v>
      </c>
      <c r="D29" s="65" t="s">
        <v>903</v>
      </c>
      <c r="E29" s="15" t="s">
        <v>748</v>
      </c>
      <c r="F29" s="22" t="s">
        <v>50</v>
      </c>
      <c r="G29" s="22">
        <v>2023</v>
      </c>
      <c r="H29" s="22">
        <v>1</v>
      </c>
      <c r="I29" s="22">
        <v>1</v>
      </c>
      <c r="J29" s="22" t="s">
        <v>40</v>
      </c>
      <c r="K29" s="22" t="s">
        <v>40</v>
      </c>
      <c r="L29" s="22" t="s">
        <v>40</v>
      </c>
      <c r="M29" s="22" t="s">
        <v>40</v>
      </c>
      <c r="N29" s="22" t="s">
        <v>40</v>
      </c>
      <c r="O29" s="22" t="s">
        <v>40</v>
      </c>
      <c r="P29" s="22" t="s">
        <v>54</v>
      </c>
      <c r="Q29" s="22" t="s">
        <v>52</v>
      </c>
      <c r="R29" s="22" t="s">
        <v>831</v>
      </c>
      <c r="S29" s="22" t="s">
        <v>54</v>
      </c>
      <c r="T29" s="73">
        <v>0</v>
      </c>
      <c r="U29" s="22" t="s">
        <v>40</v>
      </c>
      <c r="V29" s="22" t="s">
        <v>54</v>
      </c>
      <c r="W29" s="22" t="s">
        <v>936</v>
      </c>
    </row>
    <row r="30" spans="1:23" ht="54" customHeight="1" x14ac:dyDescent="0.15">
      <c r="A30" s="142"/>
      <c r="B30" s="142"/>
      <c r="C30" s="138"/>
      <c r="D30" s="65" t="s">
        <v>904</v>
      </c>
      <c r="E30" s="15" t="s">
        <v>748</v>
      </c>
      <c r="F30" s="22" t="s">
        <v>50</v>
      </c>
      <c r="G30" s="22">
        <v>2023</v>
      </c>
      <c r="H30" s="22">
        <v>1</v>
      </c>
      <c r="I30" s="22">
        <v>1</v>
      </c>
      <c r="J30" s="22" t="s">
        <v>40</v>
      </c>
      <c r="K30" s="22" t="s">
        <v>40</v>
      </c>
      <c r="L30" s="22" t="s">
        <v>40</v>
      </c>
      <c r="M30" s="22" t="s">
        <v>40</v>
      </c>
      <c r="N30" s="22" t="s">
        <v>40</v>
      </c>
      <c r="O30" s="22" t="s">
        <v>40</v>
      </c>
      <c r="P30" s="22" t="s">
        <v>54</v>
      </c>
      <c r="Q30" s="22" t="s">
        <v>52</v>
      </c>
      <c r="R30" s="22" t="s">
        <v>831</v>
      </c>
      <c r="S30" s="22" t="s">
        <v>54</v>
      </c>
      <c r="T30" s="73">
        <v>0</v>
      </c>
      <c r="U30" s="22" t="s">
        <v>40</v>
      </c>
      <c r="V30" s="22" t="s">
        <v>54</v>
      </c>
      <c r="W30" s="22" t="s">
        <v>937</v>
      </c>
    </row>
    <row r="31" spans="1:23" ht="63.75" customHeight="1" x14ac:dyDescent="0.15">
      <c r="A31" s="134" t="s">
        <v>114</v>
      </c>
      <c r="B31" s="134" t="s">
        <v>83</v>
      </c>
      <c r="C31" s="167" t="s">
        <v>1560</v>
      </c>
      <c r="D31" s="65" t="s">
        <v>1470</v>
      </c>
      <c r="E31" s="15" t="s">
        <v>748</v>
      </c>
      <c r="F31" s="22" t="s">
        <v>50</v>
      </c>
      <c r="G31" s="22">
        <v>2023</v>
      </c>
      <c r="H31" s="22" t="s">
        <v>40</v>
      </c>
      <c r="I31" s="22">
        <v>1</v>
      </c>
      <c r="J31" s="22" t="s">
        <v>40</v>
      </c>
      <c r="K31" s="22" t="s">
        <v>40</v>
      </c>
      <c r="L31" s="22" t="s">
        <v>40</v>
      </c>
      <c r="M31" s="22" t="s">
        <v>40</v>
      </c>
      <c r="N31" s="22" t="s">
        <v>40</v>
      </c>
      <c r="O31" s="22" t="s">
        <v>40</v>
      </c>
      <c r="P31" s="22" t="s">
        <v>54</v>
      </c>
      <c r="Q31" s="22" t="s">
        <v>52</v>
      </c>
      <c r="R31" s="22" t="s">
        <v>831</v>
      </c>
      <c r="S31" s="22" t="s">
        <v>54</v>
      </c>
      <c r="T31" s="73">
        <v>0</v>
      </c>
      <c r="U31" s="22" t="s">
        <v>40</v>
      </c>
      <c r="V31" s="22" t="s">
        <v>89</v>
      </c>
      <c r="W31" s="22" t="s">
        <v>1613</v>
      </c>
    </row>
    <row r="32" spans="1:23" ht="57" customHeight="1" x14ac:dyDescent="0.15">
      <c r="A32" s="134"/>
      <c r="B32" s="134"/>
      <c r="C32" s="167"/>
      <c r="D32" s="65" t="s">
        <v>115</v>
      </c>
      <c r="E32" s="15" t="s">
        <v>885</v>
      </c>
      <c r="F32" s="22" t="s">
        <v>50</v>
      </c>
      <c r="G32" s="22">
        <v>2023</v>
      </c>
      <c r="H32" s="22" t="s">
        <v>40</v>
      </c>
      <c r="I32" s="22" t="s">
        <v>40</v>
      </c>
      <c r="J32" s="22">
        <v>1</v>
      </c>
      <c r="K32" s="22" t="s">
        <v>40</v>
      </c>
      <c r="L32" s="22" t="s">
        <v>40</v>
      </c>
      <c r="M32" s="22" t="s">
        <v>40</v>
      </c>
      <c r="N32" s="22">
        <v>1</v>
      </c>
      <c r="O32" s="22" t="s">
        <v>40</v>
      </c>
      <c r="P32" s="22" t="s">
        <v>1039</v>
      </c>
      <c r="Q32" s="22" t="s">
        <v>72</v>
      </c>
      <c r="R32" s="22" t="s">
        <v>890</v>
      </c>
      <c r="S32" s="22" t="s">
        <v>1039</v>
      </c>
      <c r="T32" s="73">
        <v>30</v>
      </c>
      <c r="U32" s="22" t="s">
        <v>45</v>
      </c>
      <c r="V32" s="22" t="s">
        <v>63</v>
      </c>
      <c r="W32" s="22" t="s">
        <v>193</v>
      </c>
    </row>
    <row r="33" spans="1:23" ht="91.5" customHeight="1" x14ac:dyDescent="0.15">
      <c r="A33" s="142" t="s">
        <v>116</v>
      </c>
      <c r="B33" s="142" t="s">
        <v>117</v>
      </c>
      <c r="C33" s="138" t="s">
        <v>1559</v>
      </c>
      <c r="D33" s="65" t="s">
        <v>1472</v>
      </c>
      <c r="E33" s="15" t="s">
        <v>821</v>
      </c>
      <c r="F33" s="22" t="s">
        <v>61</v>
      </c>
      <c r="G33" s="22">
        <v>2023</v>
      </c>
      <c r="H33" s="22" t="s">
        <v>40</v>
      </c>
      <c r="I33" s="22">
        <v>20</v>
      </c>
      <c r="J33" s="22">
        <v>30</v>
      </c>
      <c r="K33" s="22">
        <v>40</v>
      </c>
      <c r="L33" s="22">
        <v>50</v>
      </c>
      <c r="M33" s="22">
        <v>70</v>
      </c>
      <c r="N33" s="22">
        <v>80</v>
      </c>
      <c r="O33" s="22">
        <v>100</v>
      </c>
      <c r="P33" s="22" t="s">
        <v>1040</v>
      </c>
      <c r="Q33" s="22" t="s">
        <v>1482</v>
      </c>
      <c r="R33" s="22" t="s">
        <v>62</v>
      </c>
      <c r="S33" s="22" t="s">
        <v>1040</v>
      </c>
      <c r="T33" s="73">
        <v>105</v>
      </c>
      <c r="U33" s="22" t="s">
        <v>45</v>
      </c>
      <c r="V33" s="22" t="s">
        <v>1614</v>
      </c>
      <c r="W33" s="22" t="s">
        <v>193</v>
      </c>
    </row>
    <row r="34" spans="1:23" ht="93" customHeight="1" x14ac:dyDescent="0.15">
      <c r="A34" s="142"/>
      <c r="B34" s="142"/>
      <c r="C34" s="138"/>
      <c r="D34" s="65" t="s">
        <v>1471</v>
      </c>
      <c r="E34" s="15" t="s">
        <v>821</v>
      </c>
      <c r="F34" s="22" t="s">
        <v>61</v>
      </c>
      <c r="G34" s="22">
        <v>2023</v>
      </c>
      <c r="H34" s="22" t="s">
        <v>40</v>
      </c>
      <c r="I34" s="22">
        <v>20</v>
      </c>
      <c r="J34" s="22">
        <v>30</v>
      </c>
      <c r="K34" s="22">
        <v>40</v>
      </c>
      <c r="L34" s="22">
        <v>50</v>
      </c>
      <c r="M34" s="22">
        <v>70</v>
      </c>
      <c r="N34" s="22">
        <v>80</v>
      </c>
      <c r="O34" s="22">
        <v>100</v>
      </c>
      <c r="P34" s="22" t="s">
        <v>1040</v>
      </c>
      <c r="Q34" s="22" t="s">
        <v>1482</v>
      </c>
      <c r="R34" s="22" t="s">
        <v>62</v>
      </c>
      <c r="S34" s="22" t="s">
        <v>1040</v>
      </c>
      <c r="T34" s="73">
        <v>105</v>
      </c>
      <c r="U34" s="22" t="s">
        <v>45</v>
      </c>
      <c r="V34" s="22" t="s">
        <v>1614</v>
      </c>
      <c r="W34" s="22" t="s">
        <v>193</v>
      </c>
    </row>
    <row r="35" spans="1:23" ht="102" customHeight="1" x14ac:dyDescent="0.15">
      <c r="A35" s="142" t="s">
        <v>118</v>
      </c>
      <c r="B35" s="142" t="s">
        <v>117</v>
      </c>
      <c r="C35" s="138" t="s">
        <v>119</v>
      </c>
      <c r="D35" s="65" t="s">
        <v>905</v>
      </c>
      <c r="E35" s="15" t="s">
        <v>748</v>
      </c>
      <c r="F35" s="22" t="s">
        <v>50</v>
      </c>
      <c r="G35" s="22">
        <v>2023</v>
      </c>
      <c r="H35" s="22" t="s">
        <v>40</v>
      </c>
      <c r="I35" s="22" t="s">
        <v>40</v>
      </c>
      <c r="J35" s="22">
        <v>1</v>
      </c>
      <c r="K35" s="22" t="s">
        <v>40</v>
      </c>
      <c r="L35" s="22" t="s">
        <v>40</v>
      </c>
      <c r="M35" s="22" t="s">
        <v>40</v>
      </c>
      <c r="N35" s="22" t="s">
        <v>40</v>
      </c>
      <c r="O35" s="22" t="s">
        <v>40</v>
      </c>
      <c r="P35" s="22" t="s">
        <v>54</v>
      </c>
      <c r="Q35" s="22" t="s">
        <v>52</v>
      </c>
      <c r="R35" s="22" t="s">
        <v>831</v>
      </c>
      <c r="S35" s="22" t="s">
        <v>54</v>
      </c>
      <c r="T35" s="73">
        <v>30</v>
      </c>
      <c r="U35" s="10" t="s">
        <v>45</v>
      </c>
      <c r="V35" s="22" t="s">
        <v>54</v>
      </c>
      <c r="W35" s="22" t="s">
        <v>92</v>
      </c>
    </row>
    <row r="36" spans="1:23" ht="90.75" customHeight="1" x14ac:dyDescent="0.15">
      <c r="A36" s="142"/>
      <c r="B36" s="142"/>
      <c r="C36" s="138"/>
      <c r="D36" s="36" t="s">
        <v>906</v>
      </c>
      <c r="E36" s="15" t="s">
        <v>748</v>
      </c>
      <c r="F36" s="22" t="s">
        <v>50</v>
      </c>
      <c r="G36" s="22">
        <v>2023</v>
      </c>
      <c r="H36" s="22" t="s">
        <v>40</v>
      </c>
      <c r="I36" s="22" t="s">
        <v>40</v>
      </c>
      <c r="J36" s="22">
        <v>1</v>
      </c>
      <c r="K36" s="22" t="s">
        <v>40</v>
      </c>
      <c r="L36" s="22" t="s">
        <v>40</v>
      </c>
      <c r="M36" s="22" t="s">
        <v>40</v>
      </c>
      <c r="N36" s="22" t="s">
        <v>40</v>
      </c>
      <c r="O36" s="22" t="s">
        <v>40</v>
      </c>
      <c r="P36" s="22" t="s">
        <v>54</v>
      </c>
      <c r="Q36" s="22" t="s">
        <v>52</v>
      </c>
      <c r="R36" s="22" t="s">
        <v>53</v>
      </c>
      <c r="S36" s="22" t="s">
        <v>54</v>
      </c>
      <c r="T36" s="73">
        <v>0</v>
      </c>
      <c r="U36" s="22" t="s">
        <v>40</v>
      </c>
      <c r="V36" s="22" t="s">
        <v>54</v>
      </c>
      <c r="W36" s="22" t="s">
        <v>89</v>
      </c>
    </row>
    <row r="37" spans="1:23" ht="102.75" customHeight="1" x14ac:dyDescent="0.15">
      <c r="A37" s="30" t="s">
        <v>120</v>
      </c>
      <c r="B37" s="30" t="s">
        <v>121</v>
      </c>
      <c r="C37" s="68" t="s">
        <v>122</v>
      </c>
      <c r="D37" s="68" t="s">
        <v>907</v>
      </c>
      <c r="E37" s="17" t="s">
        <v>889</v>
      </c>
      <c r="F37" s="30" t="s">
        <v>61</v>
      </c>
      <c r="G37" s="62">
        <v>2023</v>
      </c>
      <c r="H37" s="62" t="s">
        <v>40</v>
      </c>
      <c r="I37" s="62" t="s">
        <v>40</v>
      </c>
      <c r="J37" s="62" t="s">
        <v>40</v>
      </c>
      <c r="K37" s="62" t="s">
        <v>40</v>
      </c>
      <c r="L37" s="62" t="s">
        <v>40</v>
      </c>
      <c r="M37" s="62" t="s">
        <v>40</v>
      </c>
      <c r="N37" s="62" t="s">
        <v>40</v>
      </c>
      <c r="O37" s="74">
        <v>30</v>
      </c>
      <c r="P37" s="62" t="s">
        <v>42</v>
      </c>
      <c r="Q37" s="62" t="s">
        <v>43</v>
      </c>
      <c r="R37" s="62" t="s">
        <v>890</v>
      </c>
      <c r="S37" s="62" t="s">
        <v>42</v>
      </c>
      <c r="T37" s="69">
        <f>SUM(T38:T41)</f>
        <v>150</v>
      </c>
      <c r="U37" s="6" t="s">
        <v>45</v>
      </c>
      <c r="V37" s="30" t="s">
        <v>787</v>
      </c>
      <c r="W37" s="30" t="s">
        <v>733</v>
      </c>
    </row>
    <row r="38" spans="1:23" ht="87.75" customHeight="1" x14ac:dyDescent="0.15">
      <c r="A38" s="21" t="s">
        <v>123</v>
      </c>
      <c r="B38" s="22" t="s">
        <v>124</v>
      </c>
      <c r="C38" s="65" t="s">
        <v>125</v>
      </c>
      <c r="D38" s="65" t="s">
        <v>1064</v>
      </c>
      <c r="E38" s="15" t="s">
        <v>748</v>
      </c>
      <c r="F38" s="22" t="s">
        <v>50</v>
      </c>
      <c r="G38" s="22">
        <v>2023</v>
      </c>
      <c r="H38" s="75" t="s">
        <v>40</v>
      </c>
      <c r="I38" s="22" t="s">
        <v>40</v>
      </c>
      <c r="J38" s="75" t="s">
        <v>40</v>
      </c>
      <c r="K38" s="22">
        <v>1</v>
      </c>
      <c r="L38" s="22" t="s">
        <v>40</v>
      </c>
      <c r="M38" s="22" t="s">
        <v>40</v>
      </c>
      <c r="N38" s="22" t="s">
        <v>40</v>
      </c>
      <c r="O38" s="22" t="s">
        <v>40</v>
      </c>
      <c r="P38" s="22" t="s">
        <v>54</v>
      </c>
      <c r="Q38" s="22" t="s">
        <v>52</v>
      </c>
      <c r="R38" s="22" t="s">
        <v>53</v>
      </c>
      <c r="S38" s="22" t="s">
        <v>54</v>
      </c>
      <c r="T38" s="73">
        <v>60</v>
      </c>
      <c r="U38" s="10" t="s">
        <v>45</v>
      </c>
      <c r="V38" s="22" t="s">
        <v>54</v>
      </c>
      <c r="W38" s="22" t="s">
        <v>908</v>
      </c>
    </row>
    <row r="39" spans="1:23" ht="117.75" customHeight="1" x14ac:dyDescent="0.15">
      <c r="A39" s="142" t="s">
        <v>126</v>
      </c>
      <c r="B39" s="142" t="s">
        <v>127</v>
      </c>
      <c r="C39" s="138" t="s">
        <v>128</v>
      </c>
      <c r="D39" s="65" t="s">
        <v>1063</v>
      </c>
      <c r="E39" s="15" t="s">
        <v>748</v>
      </c>
      <c r="F39" s="22" t="s">
        <v>50</v>
      </c>
      <c r="G39" s="22">
        <v>2023</v>
      </c>
      <c r="H39" s="75" t="s">
        <v>40</v>
      </c>
      <c r="I39" s="22" t="s">
        <v>40</v>
      </c>
      <c r="J39" s="22">
        <v>1</v>
      </c>
      <c r="K39" s="22" t="s">
        <v>40</v>
      </c>
      <c r="L39" s="22" t="s">
        <v>40</v>
      </c>
      <c r="M39" s="22" t="s">
        <v>40</v>
      </c>
      <c r="N39" s="22" t="s">
        <v>40</v>
      </c>
      <c r="O39" s="22" t="s">
        <v>40</v>
      </c>
      <c r="P39" s="22" t="s">
        <v>54</v>
      </c>
      <c r="Q39" s="22" t="s">
        <v>52</v>
      </c>
      <c r="R39" s="22" t="s">
        <v>831</v>
      </c>
      <c r="S39" s="22" t="s">
        <v>54</v>
      </c>
      <c r="T39" s="73">
        <v>30</v>
      </c>
      <c r="U39" s="21" t="s">
        <v>45</v>
      </c>
      <c r="V39" s="22" t="s">
        <v>59</v>
      </c>
      <c r="W39" s="22" t="s">
        <v>1615</v>
      </c>
    </row>
    <row r="40" spans="1:23" ht="135" customHeight="1" x14ac:dyDescent="0.15">
      <c r="A40" s="142"/>
      <c r="B40" s="142"/>
      <c r="C40" s="138"/>
      <c r="D40" s="65" t="s">
        <v>129</v>
      </c>
      <c r="E40" s="15" t="s">
        <v>748</v>
      </c>
      <c r="F40" s="22" t="s">
        <v>50</v>
      </c>
      <c r="G40" s="22">
        <v>2023</v>
      </c>
      <c r="H40" s="75" t="s">
        <v>40</v>
      </c>
      <c r="I40" s="22" t="s">
        <v>40</v>
      </c>
      <c r="J40" s="22">
        <v>1</v>
      </c>
      <c r="K40" s="22" t="s">
        <v>40</v>
      </c>
      <c r="L40" s="22" t="s">
        <v>40</v>
      </c>
      <c r="M40" s="22" t="s">
        <v>40</v>
      </c>
      <c r="N40" s="22" t="s">
        <v>40</v>
      </c>
      <c r="O40" s="22" t="s">
        <v>40</v>
      </c>
      <c r="P40" s="22" t="s">
        <v>54</v>
      </c>
      <c r="Q40" s="22" t="s">
        <v>52</v>
      </c>
      <c r="R40" s="22" t="s">
        <v>831</v>
      </c>
      <c r="S40" s="22" t="s">
        <v>54</v>
      </c>
      <c r="T40" s="73">
        <v>30</v>
      </c>
      <c r="U40" s="10" t="s">
        <v>45</v>
      </c>
      <c r="V40" s="22" t="s">
        <v>59</v>
      </c>
      <c r="W40" s="22" t="s">
        <v>1615</v>
      </c>
    </row>
    <row r="41" spans="1:23" ht="92.25" customHeight="1" x14ac:dyDescent="0.15">
      <c r="A41" s="21" t="s">
        <v>130</v>
      </c>
      <c r="B41" s="22" t="s">
        <v>131</v>
      </c>
      <c r="C41" s="65" t="s">
        <v>132</v>
      </c>
      <c r="D41" s="65" t="s">
        <v>1062</v>
      </c>
      <c r="E41" s="15" t="s">
        <v>748</v>
      </c>
      <c r="F41" s="22" t="s">
        <v>50</v>
      </c>
      <c r="G41" s="22">
        <v>2022</v>
      </c>
      <c r="H41" s="22" t="s">
        <v>40</v>
      </c>
      <c r="I41" s="22" t="s">
        <v>40</v>
      </c>
      <c r="J41" s="22" t="s">
        <v>40</v>
      </c>
      <c r="K41" s="22">
        <v>1</v>
      </c>
      <c r="L41" s="22" t="s">
        <v>40</v>
      </c>
      <c r="M41" s="22" t="s">
        <v>40</v>
      </c>
      <c r="N41" s="22" t="s">
        <v>40</v>
      </c>
      <c r="O41" s="22" t="s">
        <v>40</v>
      </c>
      <c r="P41" s="22" t="s">
        <v>54</v>
      </c>
      <c r="Q41" s="22" t="s">
        <v>52</v>
      </c>
      <c r="R41" s="22" t="s">
        <v>831</v>
      </c>
      <c r="S41" s="22" t="s">
        <v>54</v>
      </c>
      <c r="T41" s="73">
        <v>30</v>
      </c>
      <c r="U41" s="10" t="s">
        <v>45</v>
      </c>
      <c r="V41" s="22" t="s">
        <v>54</v>
      </c>
      <c r="W41" s="22" t="s">
        <v>133</v>
      </c>
    </row>
    <row r="42" spans="1:23" ht="111" customHeight="1" x14ac:dyDescent="0.15">
      <c r="A42" s="64">
        <v>2</v>
      </c>
      <c r="B42" s="6" t="s">
        <v>134</v>
      </c>
      <c r="C42" s="34" t="s">
        <v>135</v>
      </c>
      <c r="D42" s="34" t="s">
        <v>686</v>
      </c>
      <c r="E42" s="26" t="s">
        <v>793</v>
      </c>
      <c r="F42" s="64" t="s">
        <v>61</v>
      </c>
      <c r="G42" s="8">
        <v>2023</v>
      </c>
      <c r="H42" s="10" t="s">
        <v>40</v>
      </c>
      <c r="I42" s="10" t="s">
        <v>40</v>
      </c>
      <c r="J42" s="6" t="s">
        <v>40</v>
      </c>
      <c r="K42" s="6" t="s">
        <v>40</v>
      </c>
      <c r="L42" s="10" t="s">
        <v>108</v>
      </c>
      <c r="M42" s="6" t="s">
        <v>40</v>
      </c>
      <c r="N42" s="6" t="s">
        <v>40</v>
      </c>
      <c r="O42" s="6">
        <v>30</v>
      </c>
      <c r="P42" s="6" t="s">
        <v>42</v>
      </c>
      <c r="Q42" s="6" t="s">
        <v>794</v>
      </c>
      <c r="R42" s="6" t="s">
        <v>44</v>
      </c>
      <c r="S42" s="6" t="s">
        <v>42</v>
      </c>
      <c r="T42" s="47">
        <f>T43+T54+T58+T63+T67+T75</f>
        <v>5468</v>
      </c>
      <c r="U42" s="6" t="s">
        <v>45</v>
      </c>
      <c r="V42" s="30" t="s">
        <v>787</v>
      </c>
      <c r="W42" s="30" t="s">
        <v>733</v>
      </c>
    </row>
    <row r="43" spans="1:23" ht="102.75" customHeight="1" x14ac:dyDescent="0.15">
      <c r="A43" s="64">
        <v>2.1</v>
      </c>
      <c r="B43" s="6" t="s">
        <v>134</v>
      </c>
      <c r="C43" s="34" t="s">
        <v>138</v>
      </c>
      <c r="D43" s="34" t="s">
        <v>687</v>
      </c>
      <c r="E43" s="26" t="s">
        <v>788</v>
      </c>
      <c r="F43" s="8" t="s">
        <v>61</v>
      </c>
      <c r="G43" s="8">
        <v>2023</v>
      </c>
      <c r="H43" s="6" t="s">
        <v>40</v>
      </c>
      <c r="I43" s="6" t="s">
        <v>40</v>
      </c>
      <c r="J43" s="6" t="s">
        <v>40</v>
      </c>
      <c r="K43" s="6" t="s">
        <v>40</v>
      </c>
      <c r="L43" s="6" t="s">
        <v>108</v>
      </c>
      <c r="M43" s="6" t="s">
        <v>40</v>
      </c>
      <c r="N43" s="6" t="s">
        <v>40</v>
      </c>
      <c r="O43" s="6">
        <v>30</v>
      </c>
      <c r="P43" s="6" t="s">
        <v>42</v>
      </c>
      <c r="Q43" s="6" t="s">
        <v>794</v>
      </c>
      <c r="R43" s="6" t="s">
        <v>44</v>
      </c>
      <c r="S43" s="6" t="s">
        <v>42</v>
      </c>
      <c r="T43" s="5">
        <f>SUM(T44:T53)</f>
        <v>775</v>
      </c>
      <c r="U43" s="6" t="s">
        <v>45</v>
      </c>
      <c r="V43" s="30" t="s">
        <v>787</v>
      </c>
      <c r="W43" s="30" t="s">
        <v>733</v>
      </c>
    </row>
    <row r="44" spans="1:23" ht="84.75" customHeight="1" x14ac:dyDescent="0.15">
      <c r="A44" s="29" t="s">
        <v>139</v>
      </c>
      <c r="B44" s="10" t="s">
        <v>140</v>
      </c>
      <c r="C44" s="35" t="s">
        <v>141</v>
      </c>
      <c r="D44" s="35" t="s">
        <v>1306</v>
      </c>
      <c r="E44" s="11" t="s">
        <v>748</v>
      </c>
      <c r="F44" s="10" t="s">
        <v>50</v>
      </c>
      <c r="G44" s="13">
        <v>2022</v>
      </c>
      <c r="H44" s="10">
        <v>1</v>
      </c>
      <c r="I44" s="10" t="s">
        <v>40</v>
      </c>
      <c r="J44" s="10" t="s">
        <v>40</v>
      </c>
      <c r="K44" s="10" t="s">
        <v>40</v>
      </c>
      <c r="L44" s="10">
        <v>1</v>
      </c>
      <c r="M44" s="10" t="s">
        <v>40</v>
      </c>
      <c r="N44" s="10" t="s">
        <v>40</v>
      </c>
      <c r="O44" s="10" t="s">
        <v>40</v>
      </c>
      <c r="P44" s="10" t="s">
        <v>54</v>
      </c>
      <c r="Q44" s="10" t="s">
        <v>52</v>
      </c>
      <c r="R44" s="10" t="s">
        <v>53</v>
      </c>
      <c r="S44" s="10" t="s">
        <v>54</v>
      </c>
      <c r="T44" s="25">
        <v>40</v>
      </c>
      <c r="U44" s="22" t="s">
        <v>45</v>
      </c>
      <c r="V44" s="21" t="s">
        <v>1596</v>
      </c>
      <c r="W44" s="21" t="s">
        <v>1591</v>
      </c>
    </row>
    <row r="45" spans="1:23" ht="99" customHeight="1" x14ac:dyDescent="0.15">
      <c r="A45" s="151" t="s">
        <v>142</v>
      </c>
      <c r="B45" s="136" t="s">
        <v>143</v>
      </c>
      <c r="C45" s="137" t="s">
        <v>144</v>
      </c>
      <c r="D45" s="36" t="s">
        <v>1307</v>
      </c>
      <c r="E45" s="11" t="s">
        <v>951</v>
      </c>
      <c r="F45" s="10" t="s">
        <v>50</v>
      </c>
      <c r="G45" s="13">
        <v>2023</v>
      </c>
      <c r="H45" s="10" t="s">
        <v>40</v>
      </c>
      <c r="I45" s="10">
        <v>1</v>
      </c>
      <c r="J45" s="10" t="s">
        <v>40</v>
      </c>
      <c r="K45" s="10" t="s">
        <v>40</v>
      </c>
      <c r="L45" s="10" t="s">
        <v>40</v>
      </c>
      <c r="M45" s="10" t="s">
        <v>40</v>
      </c>
      <c r="N45" s="10" t="s">
        <v>40</v>
      </c>
      <c r="O45" s="10" t="s">
        <v>40</v>
      </c>
      <c r="P45" s="10" t="s">
        <v>725</v>
      </c>
      <c r="Q45" s="10" t="s">
        <v>1482</v>
      </c>
      <c r="R45" s="22" t="s">
        <v>47</v>
      </c>
      <c r="S45" s="10" t="s">
        <v>726</v>
      </c>
      <c r="T45" s="25">
        <v>200</v>
      </c>
      <c r="U45" s="10" t="s">
        <v>45</v>
      </c>
      <c r="V45" s="10" t="s">
        <v>725</v>
      </c>
      <c r="W45" s="10" t="s">
        <v>146</v>
      </c>
    </row>
    <row r="46" spans="1:23" ht="84" customHeight="1" x14ac:dyDescent="0.15">
      <c r="A46" s="151"/>
      <c r="B46" s="136"/>
      <c r="C46" s="137"/>
      <c r="D46" s="36" t="s">
        <v>1308</v>
      </c>
      <c r="E46" s="11" t="s">
        <v>749</v>
      </c>
      <c r="F46" s="10" t="s">
        <v>61</v>
      </c>
      <c r="G46" s="13">
        <v>2023</v>
      </c>
      <c r="H46" s="10" t="s">
        <v>40</v>
      </c>
      <c r="I46" s="10">
        <v>80</v>
      </c>
      <c r="J46" s="10">
        <v>100</v>
      </c>
      <c r="K46" s="10">
        <v>100</v>
      </c>
      <c r="L46" s="10">
        <v>100</v>
      </c>
      <c r="M46" s="10">
        <v>100</v>
      </c>
      <c r="N46" s="10">
        <v>100</v>
      </c>
      <c r="O46" s="10">
        <v>100</v>
      </c>
      <c r="P46" s="10" t="s">
        <v>725</v>
      </c>
      <c r="Q46" s="10" t="s">
        <v>1482</v>
      </c>
      <c r="R46" s="22" t="s">
        <v>47</v>
      </c>
      <c r="S46" s="10" t="s">
        <v>726</v>
      </c>
      <c r="T46" s="25">
        <v>60</v>
      </c>
      <c r="U46" s="10" t="s">
        <v>45</v>
      </c>
      <c r="V46" s="10" t="s">
        <v>725</v>
      </c>
      <c r="W46" s="10" t="s">
        <v>146</v>
      </c>
    </row>
    <row r="47" spans="1:23" ht="87.75" customHeight="1" x14ac:dyDescent="0.15">
      <c r="A47" s="151"/>
      <c r="B47" s="136"/>
      <c r="C47" s="137"/>
      <c r="D47" s="35" t="s">
        <v>1060</v>
      </c>
      <c r="E47" s="31" t="s">
        <v>748</v>
      </c>
      <c r="F47" s="10" t="s">
        <v>50</v>
      </c>
      <c r="G47" s="13">
        <v>2023</v>
      </c>
      <c r="H47" s="10">
        <v>1</v>
      </c>
      <c r="I47" s="10" t="s">
        <v>40</v>
      </c>
      <c r="J47" s="10">
        <v>1</v>
      </c>
      <c r="K47" s="10" t="s">
        <v>40</v>
      </c>
      <c r="L47" s="10" t="s">
        <v>40</v>
      </c>
      <c r="M47" s="10" t="s">
        <v>40</v>
      </c>
      <c r="N47" s="10" t="s">
        <v>40</v>
      </c>
      <c r="O47" s="10" t="s">
        <v>40</v>
      </c>
      <c r="P47" s="10" t="s">
        <v>54</v>
      </c>
      <c r="Q47" s="10" t="s">
        <v>52</v>
      </c>
      <c r="R47" s="10" t="s">
        <v>53</v>
      </c>
      <c r="S47" s="10" t="s">
        <v>54</v>
      </c>
      <c r="T47" s="23">
        <v>0</v>
      </c>
      <c r="U47" s="10" t="s">
        <v>40</v>
      </c>
      <c r="V47" s="10" t="s">
        <v>59</v>
      </c>
      <c r="W47" s="10" t="s">
        <v>725</v>
      </c>
    </row>
    <row r="48" spans="1:23" ht="141.75" customHeight="1" x14ac:dyDescent="0.15">
      <c r="A48" s="29" t="s">
        <v>147</v>
      </c>
      <c r="B48" s="10" t="s">
        <v>148</v>
      </c>
      <c r="C48" s="35" t="s">
        <v>149</v>
      </c>
      <c r="D48" s="35" t="s">
        <v>1061</v>
      </c>
      <c r="E48" s="11" t="s">
        <v>750</v>
      </c>
      <c r="F48" s="13" t="s">
        <v>50</v>
      </c>
      <c r="G48" s="13">
        <v>2023</v>
      </c>
      <c r="H48" s="10" t="s">
        <v>40</v>
      </c>
      <c r="I48" s="10" t="s">
        <v>40</v>
      </c>
      <c r="J48" s="10">
        <v>14</v>
      </c>
      <c r="K48" s="10" t="s">
        <v>40</v>
      </c>
      <c r="L48" s="10" t="s">
        <v>40</v>
      </c>
      <c r="M48" s="10" t="s">
        <v>40</v>
      </c>
      <c r="N48" s="10" t="s">
        <v>40</v>
      </c>
      <c r="O48" s="10" t="s">
        <v>40</v>
      </c>
      <c r="P48" s="10" t="s">
        <v>1594</v>
      </c>
      <c r="Q48" s="10" t="s">
        <v>151</v>
      </c>
      <c r="R48" s="10" t="s">
        <v>53</v>
      </c>
      <c r="S48" s="10" t="s">
        <v>1593</v>
      </c>
      <c r="T48" s="9">
        <v>100</v>
      </c>
      <c r="U48" s="10" t="s">
        <v>45</v>
      </c>
      <c r="V48" s="10" t="s">
        <v>137</v>
      </c>
      <c r="W48" s="10" t="s">
        <v>1592</v>
      </c>
    </row>
    <row r="49" spans="1:23" ht="55.5" customHeight="1" x14ac:dyDescent="0.15">
      <c r="A49" s="130" t="s">
        <v>152</v>
      </c>
      <c r="B49" s="148" t="s">
        <v>153</v>
      </c>
      <c r="C49" s="139" t="s">
        <v>154</v>
      </c>
      <c r="D49" s="76" t="s">
        <v>1065</v>
      </c>
      <c r="E49" s="11" t="s">
        <v>952</v>
      </c>
      <c r="F49" s="13" t="s">
        <v>50</v>
      </c>
      <c r="G49" s="13">
        <v>2023</v>
      </c>
      <c r="H49" s="10">
        <v>1</v>
      </c>
      <c r="I49" s="10">
        <v>2</v>
      </c>
      <c r="J49" s="10" t="s">
        <v>40</v>
      </c>
      <c r="K49" s="10" t="s">
        <v>40</v>
      </c>
      <c r="L49" s="10" t="s">
        <v>40</v>
      </c>
      <c r="M49" s="10" t="s">
        <v>40</v>
      </c>
      <c r="N49" s="10" t="s">
        <v>40</v>
      </c>
      <c r="O49" s="10" t="s">
        <v>40</v>
      </c>
      <c r="P49" s="10" t="s">
        <v>725</v>
      </c>
      <c r="Q49" s="10" t="s">
        <v>1482</v>
      </c>
      <c r="R49" s="22" t="s">
        <v>47</v>
      </c>
      <c r="S49" s="10" t="s">
        <v>725</v>
      </c>
      <c r="T49" s="25">
        <v>200</v>
      </c>
      <c r="U49" s="10" t="s">
        <v>45</v>
      </c>
      <c r="V49" s="10" t="s">
        <v>725</v>
      </c>
      <c r="W49" s="10" t="s">
        <v>150</v>
      </c>
    </row>
    <row r="50" spans="1:23" ht="69.75" customHeight="1" x14ac:dyDescent="0.15">
      <c r="A50" s="131"/>
      <c r="B50" s="149"/>
      <c r="C50" s="140"/>
      <c r="D50" s="76" t="s">
        <v>1497</v>
      </c>
      <c r="E50" s="11" t="s">
        <v>751</v>
      </c>
      <c r="F50" s="13" t="s">
        <v>61</v>
      </c>
      <c r="G50" s="13">
        <v>2023</v>
      </c>
      <c r="H50" s="10" t="s">
        <v>40</v>
      </c>
      <c r="I50" s="10">
        <v>30</v>
      </c>
      <c r="J50" s="10">
        <v>100</v>
      </c>
      <c r="K50" s="10">
        <v>100</v>
      </c>
      <c r="L50" s="10">
        <v>100</v>
      </c>
      <c r="M50" s="10">
        <v>100</v>
      </c>
      <c r="N50" s="10">
        <v>100</v>
      </c>
      <c r="O50" s="10">
        <v>100</v>
      </c>
      <c r="P50" s="10" t="s">
        <v>725</v>
      </c>
      <c r="Q50" s="10" t="s">
        <v>1482</v>
      </c>
      <c r="R50" s="22" t="s">
        <v>47</v>
      </c>
      <c r="S50" s="10" t="s">
        <v>725</v>
      </c>
      <c r="T50" s="25">
        <v>60</v>
      </c>
      <c r="U50" s="10" t="s">
        <v>45</v>
      </c>
      <c r="V50" s="10" t="s">
        <v>725</v>
      </c>
      <c r="W50" s="10" t="s">
        <v>150</v>
      </c>
    </row>
    <row r="51" spans="1:23" ht="90" customHeight="1" x14ac:dyDescent="0.15">
      <c r="A51" s="132"/>
      <c r="B51" s="150"/>
      <c r="C51" s="141"/>
      <c r="D51" s="76" t="s">
        <v>1558</v>
      </c>
      <c r="E51" s="11" t="s">
        <v>783</v>
      </c>
      <c r="F51" s="13" t="s">
        <v>50</v>
      </c>
      <c r="G51" s="13">
        <v>2023</v>
      </c>
      <c r="H51" s="10" t="s">
        <v>40</v>
      </c>
      <c r="I51" s="10" t="s">
        <v>40</v>
      </c>
      <c r="J51" s="10" t="s">
        <v>40</v>
      </c>
      <c r="K51" s="10">
        <v>1</v>
      </c>
      <c r="L51" s="10" t="s">
        <v>40</v>
      </c>
      <c r="M51" s="10" t="s">
        <v>40</v>
      </c>
      <c r="N51" s="10" t="s">
        <v>40</v>
      </c>
      <c r="O51" s="10" t="s">
        <v>40</v>
      </c>
      <c r="P51" s="10" t="s">
        <v>1595</v>
      </c>
      <c r="Q51" s="10" t="s">
        <v>52</v>
      </c>
      <c r="R51" s="10" t="s">
        <v>53</v>
      </c>
      <c r="S51" s="10" t="s">
        <v>1595</v>
      </c>
      <c r="T51" s="25">
        <v>40</v>
      </c>
      <c r="U51" s="10" t="s">
        <v>45</v>
      </c>
      <c r="V51" s="10" t="s">
        <v>725</v>
      </c>
      <c r="W51" s="10" t="s">
        <v>1498</v>
      </c>
    </row>
    <row r="52" spans="1:23" ht="80.25" customHeight="1" x14ac:dyDescent="0.15">
      <c r="A52" s="29" t="s">
        <v>155</v>
      </c>
      <c r="B52" s="10" t="s">
        <v>156</v>
      </c>
      <c r="C52" s="35" t="s">
        <v>157</v>
      </c>
      <c r="D52" s="35" t="s">
        <v>1309</v>
      </c>
      <c r="E52" s="11" t="s">
        <v>783</v>
      </c>
      <c r="F52" s="13" t="s">
        <v>50</v>
      </c>
      <c r="G52" s="13">
        <v>2023</v>
      </c>
      <c r="H52" s="10" t="s">
        <v>40</v>
      </c>
      <c r="I52" s="10">
        <v>1</v>
      </c>
      <c r="J52" s="10" t="s">
        <v>40</v>
      </c>
      <c r="K52" s="10" t="s">
        <v>40</v>
      </c>
      <c r="L52" s="10" t="s">
        <v>40</v>
      </c>
      <c r="M52" s="10" t="s">
        <v>40</v>
      </c>
      <c r="N52" s="10" t="s">
        <v>40</v>
      </c>
      <c r="O52" s="10" t="s">
        <v>40</v>
      </c>
      <c r="P52" s="10" t="s">
        <v>54</v>
      </c>
      <c r="Q52" s="10" t="s">
        <v>52</v>
      </c>
      <c r="R52" s="10" t="s">
        <v>53</v>
      </c>
      <c r="S52" s="10" t="s">
        <v>54</v>
      </c>
      <c r="T52" s="23">
        <v>0</v>
      </c>
      <c r="U52" s="10" t="s">
        <v>40</v>
      </c>
      <c r="V52" s="10" t="s">
        <v>725</v>
      </c>
      <c r="W52" s="10" t="s">
        <v>54</v>
      </c>
    </row>
    <row r="53" spans="1:23" ht="95.25" customHeight="1" x14ac:dyDescent="0.15">
      <c r="A53" s="29" t="s">
        <v>158</v>
      </c>
      <c r="B53" s="10" t="s">
        <v>159</v>
      </c>
      <c r="C53" s="36" t="s">
        <v>1557</v>
      </c>
      <c r="D53" s="36" t="s">
        <v>1310</v>
      </c>
      <c r="E53" s="11" t="s">
        <v>752</v>
      </c>
      <c r="F53" s="10" t="s">
        <v>61</v>
      </c>
      <c r="G53" s="13">
        <v>2023</v>
      </c>
      <c r="H53" s="10" t="s">
        <v>40</v>
      </c>
      <c r="I53" s="10" t="s">
        <v>40</v>
      </c>
      <c r="J53" s="10">
        <v>80</v>
      </c>
      <c r="K53" s="10">
        <v>100</v>
      </c>
      <c r="L53" s="10">
        <v>100</v>
      </c>
      <c r="M53" s="10">
        <v>100</v>
      </c>
      <c r="N53" s="10">
        <v>100</v>
      </c>
      <c r="O53" s="10">
        <v>100</v>
      </c>
      <c r="P53" s="21" t="s">
        <v>726</v>
      </c>
      <c r="Q53" s="10" t="s">
        <v>1482</v>
      </c>
      <c r="R53" s="22" t="s">
        <v>47</v>
      </c>
      <c r="S53" s="21" t="s">
        <v>726</v>
      </c>
      <c r="T53" s="54">
        <v>75</v>
      </c>
      <c r="U53" s="10" t="s">
        <v>45</v>
      </c>
      <c r="V53" s="21" t="s">
        <v>725</v>
      </c>
      <c r="W53" s="21" t="s">
        <v>729</v>
      </c>
    </row>
    <row r="54" spans="1:23" ht="112.5" customHeight="1" x14ac:dyDescent="0.15">
      <c r="A54" s="64">
        <v>2.2000000000000002</v>
      </c>
      <c r="B54" s="6">
        <v>5.6</v>
      </c>
      <c r="C54" s="34" t="s">
        <v>160</v>
      </c>
      <c r="D54" s="34" t="s">
        <v>689</v>
      </c>
      <c r="E54" s="26" t="s">
        <v>759</v>
      </c>
      <c r="F54" s="8" t="s">
        <v>41</v>
      </c>
      <c r="G54" s="59">
        <v>2023</v>
      </c>
      <c r="H54" s="60">
        <v>58.6</v>
      </c>
      <c r="I54" s="60">
        <v>60.6</v>
      </c>
      <c r="J54" s="60">
        <v>62.6</v>
      </c>
      <c r="K54" s="60">
        <v>64.599999999999994</v>
      </c>
      <c r="L54" s="60">
        <v>66.599999999999994</v>
      </c>
      <c r="M54" s="60">
        <v>68.599999999999994</v>
      </c>
      <c r="N54" s="60">
        <v>70.599999999999994</v>
      </c>
      <c r="O54" s="60">
        <v>72.599999999999994</v>
      </c>
      <c r="P54" s="30" t="s">
        <v>42</v>
      </c>
      <c r="Q54" s="30" t="s">
        <v>161</v>
      </c>
      <c r="R54" s="30" t="s">
        <v>47</v>
      </c>
      <c r="S54" s="30" t="s">
        <v>42</v>
      </c>
      <c r="T54" s="77">
        <f>SUM(T55:T57)</f>
        <v>80</v>
      </c>
      <c r="U54" s="6" t="s">
        <v>45</v>
      </c>
      <c r="V54" s="30" t="s">
        <v>787</v>
      </c>
      <c r="W54" s="30" t="s">
        <v>733</v>
      </c>
    </row>
    <row r="55" spans="1:23" ht="96" customHeight="1" x14ac:dyDescent="0.15">
      <c r="A55" s="29" t="s">
        <v>162</v>
      </c>
      <c r="B55" s="10" t="s">
        <v>163</v>
      </c>
      <c r="C55" s="35" t="s">
        <v>164</v>
      </c>
      <c r="D55" s="35" t="s">
        <v>1066</v>
      </c>
      <c r="E55" s="11" t="s">
        <v>748</v>
      </c>
      <c r="F55" s="10" t="s">
        <v>50</v>
      </c>
      <c r="G55" s="10">
        <v>2023</v>
      </c>
      <c r="H55" s="10" t="s">
        <v>40</v>
      </c>
      <c r="I55" s="10" t="s">
        <v>40</v>
      </c>
      <c r="J55" s="10" t="s">
        <v>40</v>
      </c>
      <c r="K55" s="10" t="s">
        <v>40</v>
      </c>
      <c r="L55" s="10" t="s">
        <v>40</v>
      </c>
      <c r="M55" s="10">
        <v>1</v>
      </c>
      <c r="N55" s="10" t="s">
        <v>40</v>
      </c>
      <c r="O55" s="10" t="s">
        <v>40</v>
      </c>
      <c r="P55" s="21" t="s">
        <v>54</v>
      </c>
      <c r="Q55" s="21" t="s">
        <v>52</v>
      </c>
      <c r="R55" s="21" t="s">
        <v>53</v>
      </c>
      <c r="S55" s="21" t="s">
        <v>54</v>
      </c>
      <c r="T55" s="54">
        <v>40</v>
      </c>
      <c r="U55" s="22" t="s">
        <v>45</v>
      </c>
      <c r="V55" s="21" t="s">
        <v>54</v>
      </c>
      <c r="W55" s="21" t="s">
        <v>42</v>
      </c>
    </row>
    <row r="56" spans="1:23" ht="80.25" customHeight="1" x14ac:dyDescent="0.15">
      <c r="A56" s="151" t="s">
        <v>165</v>
      </c>
      <c r="B56" s="136" t="s">
        <v>166</v>
      </c>
      <c r="C56" s="137" t="s">
        <v>167</v>
      </c>
      <c r="D56" s="35" t="s">
        <v>1067</v>
      </c>
      <c r="E56" s="11" t="s">
        <v>748</v>
      </c>
      <c r="F56" s="10" t="s">
        <v>50</v>
      </c>
      <c r="G56" s="10">
        <v>2023</v>
      </c>
      <c r="H56" s="10" t="s">
        <v>40</v>
      </c>
      <c r="I56" s="10">
        <v>1</v>
      </c>
      <c r="J56" s="10" t="s">
        <v>40</v>
      </c>
      <c r="K56" s="10" t="s">
        <v>40</v>
      </c>
      <c r="L56" s="10" t="s">
        <v>40</v>
      </c>
      <c r="M56" s="10" t="s">
        <v>40</v>
      </c>
      <c r="N56" s="10" t="s">
        <v>40</v>
      </c>
      <c r="O56" s="10" t="s">
        <v>40</v>
      </c>
      <c r="P56" s="10" t="s">
        <v>54</v>
      </c>
      <c r="Q56" s="10" t="s">
        <v>52</v>
      </c>
      <c r="R56" s="10" t="s">
        <v>53</v>
      </c>
      <c r="S56" s="10" t="s">
        <v>54</v>
      </c>
      <c r="T56" s="23">
        <v>0</v>
      </c>
      <c r="U56" s="10" t="s">
        <v>40</v>
      </c>
      <c r="V56" s="10" t="s">
        <v>54</v>
      </c>
      <c r="W56" s="10" t="s">
        <v>42</v>
      </c>
    </row>
    <row r="57" spans="1:23" ht="69.75" customHeight="1" x14ac:dyDescent="0.15">
      <c r="A57" s="151"/>
      <c r="B57" s="136"/>
      <c r="C57" s="137"/>
      <c r="D57" s="35" t="s">
        <v>1068</v>
      </c>
      <c r="E57" s="11" t="s">
        <v>748</v>
      </c>
      <c r="F57" s="10" t="s">
        <v>50</v>
      </c>
      <c r="G57" s="10">
        <v>2023</v>
      </c>
      <c r="H57" s="10" t="s">
        <v>40</v>
      </c>
      <c r="I57" s="10" t="s">
        <v>40</v>
      </c>
      <c r="J57" s="10" t="s">
        <v>40</v>
      </c>
      <c r="K57" s="10">
        <v>1</v>
      </c>
      <c r="L57" s="10" t="s">
        <v>40</v>
      </c>
      <c r="M57" s="10" t="s">
        <v>40</v>
      </c>
      <c r="N57" s="10" t="s">
        <v>40</v>
      </c>
      <c r="O57" s="10" t="s">
        <v>40</v>
      </c>
      <c r="P57" s="10" t="s">
        <v>54</v>
      </c>
      <c r="Q57" s="10" t="s">
        <v>52</v>
      </c>
      <c r="R57" s="10" t="s">
        <v>53</v>
      </c>
      <c r="S57" s="10" t="s">
        <v>54</v>
      </c>
      <c r="T57" s="54">
        <v>40</v>
      </c>
      <c r="U57" s="22" t="s">
        <v>45</v>
      </c>
      <c r="V57" s="10" t="s">
        <v>54</v>
      </c>
      <c r="W57" s="10" t="s">
        <v>42</v>
      </c>
    </row>
    <row r="58" spans="1:23" ht="119.25" customHeight="1" x14ac:dyDescent="0.15">
      <c r="A58" s="64">
        <v>2.2999999999999998</v>
      </c>
      <c r="B58" s="6">
        <v>5.6</v>
      </c>
      <c r="C58" s="34" t="s">
        <v>168</v>
      </c>
      <c r="D58" s="34" t="s">
        <v>1500</v>
      </c>
      <c r="E58" s="26" t="s">
        <v>758</v>
      </c>
      <c r="F58" s="8" t="s">
        <v>41</v>
      </c>
      <c r="G58" s="59">
        <v>2023</v>
      </c>
      <c r="H58" s="60">
        <v>56.5</v>
      </c>
      <c r="I58" s="60">
        <v>58.5</v>
      </c>
      <c r="J58" s="60">
        <v>60.5</v>
      </c>
      <c r="K58" s="60">
        <v>62.5</v>
      </c>
      <c r="L58" s="60">
        <v>64.5</v>
      </c>
      <c r="M58" s="60">
        <v>66.5</v>
      </c>
      <c r="N58" s="60">
        <v>68.5</v>
      </c>
      <c r="O58" s="60">
        <v>70.5</v>
      </c>
      <c r="P58" s="6" t="s">
        <v>42</v>
      </c>
      <c r="Q58" s="6" t="s">
        <v>161</v>
      </c>
      <c r="R58" s="6" t="s">
        <v>47</v>
      </c>
      <c r="S58" s="30" t="s">
        <v>42</v>
      </c>
      <c r="T58" s="77">
        <f>SUM(T59:T62)</f>
        <v>120</v>
      </c>
      <c r="U58" s="30" t="s">
        <v>45</v>
      </c>
      <c r="V58" s="30" t="s">
        <v>787</v>
      </c>
      <c r="W58" s="30" t="s">
        <v>733</v>
      </c>
    </row>
    <row r="59" spans="1:23" ht="131.25" customHeight="1" x14ac:dyDescent="0.15">
      <c r="A59" s="29" t="s">
        <v>169</v>
      </c>
      <c r="B59" s="10" t="s">
        <v>170</v>
      </c>
      <c r="C59" s="35" t="s">
        <v>171</v>
      </c>
      <c r="D59" s="36" t="s">
        <v>1311</v>
      </c>
      <c r="E59" s="11" t="s">
        <v>748</v>
      </c>
      <c r="F59" s="10" t="s">
        <v>50</v>
      </c>
      <c r="G59" s="10">
        <v>2023</v>
      </c>
      <c r="H59" s="10" t="s">
        <v>40</v>
      </c>
      <c r="I59" s="10" t="s">
        <v>40</v>
      </c>
      <c r="J59" s="10">
        <v>1</v>
      </c>
      <c r="K59" s="10" t="s">
        <v>40</v>
      </c>
      <c r="L59" s="10" t="s">
        <v>40</v>
      </c>
      <c r="M59" s="10" t="s">
        <v>40</v>
      </c>
      <c r="N59" s="10" t="s">
        <v>40</v>
      </c>
      <c r="O59" s="10" t="s">
        <v>40</v>
      </c>
      <c r="P59" s="10" t="s">
        <v>54</v>
      </c>
      <c r="Q59" s="10" t="s">
        <v>52</v>
      </c>
      <c r="R59" s="10" t="s">
        <v>53</v>
      </c>
      <c r="S59" s="21" t="s">
        <v>54</v>
      </c>
      <c r="T59" s="54">
        <v>40</v>
      </c>
      <c r="U59" s="22" t="s">
        <v>45</v>
      </c>
      <c r="V59" s="21" t="s">
        <v>54</v>
      </c>
      <c r="W59" s="21" t="s">
        <v>42</v>
      </c>
    </row>
    <row r="60" spans="1:23" ht="95.25" customHeight="1" x14ac:dyDescent="0.15">
      <c r="A60" s="29" t="s">
        <v>172</v>
      </c>
      <c r="B60" s="10" t="s">
        <v>170</v>
      </c>
      <c r="C60" s="35" t="s">
        <v>1555</v>
      </c>
      <c r="D60" s="35" t="s">
        <v>1312</v>
      </c>
      <c r="E60" s="11" t="s">
        <v>753</v>
      </c>
      <c r="F60" s="13" t="s">
        <v>61</v>
      </c>
      <c r="G60" s="10">
        <v>2023</v>
      </c>
      <c r="H60" s="10" t="s">
        <v>40</v>
      </c>
      <c r="I60" s="10" t="s">
        <v>40</v>
      </c>
      <c r="J60" s="10">
        <v>100</v>
      </c>
      <c r="K60" s="10">
        <v>100</v>
      </c>
      <c r="L60" s="10">
        <v>100</v>
      </c>
      <c r="M60" s="10">
        <v>100</v>
      </c>
      <c r="N60" s="10">
        <v>100</v>
      </c>
      <c r="O60" s="10">
        <v>100</v>
      </c>
      <c r="P60" s="10" t="s">
        <v>42</v>
      </c>
      <c r="Q60" s="10" t="s">
        <v>1482</v>
      </c>
      <c r="R60" s="22" t="s">
        <v>47</v>
      </c>
      <c r="S60" s="10" t="s">
        <v>42</v>
      </c>
      <c r="T60" s="23">
        <v>0</v>
      </c>
      <c r="U60" s="10" t="s">
        <v>40</v>
      </c>
      <c r="V60" s="10" t="s">
        <v>42</v>
      </c>
      <c r="W60" s="10" t="s">
        <v>146</v>
      </c>
    </row>
    <row r="61" spans="1:23" ht="99.75" customHeight="1" x14ac:dyDescent="0.15">
      <c r="A61" s="29" t="s">
        <v>173</v>
      </c>
      <c r="B61" s="10" t="s">
        <v>174</v>
      </c>
      <c r="C61" s="35" t="s">
        <v>1556</v>
      </c>
      <c r="D61" s="35" t="s">
        <v>1313</v>
      </c>
      <c r="E61" s="11" t="s">
        <v>748</v>
      </c>
      <c r="F61" s="10" t="s">
        <v>50</v>
      </c>
      <c r="G61" s="10">
        <v>2023</v>
      </c>
      <c r="H61" s="10">
        <v>1</v>
      </c>
      <c r="I61" s="10" t="s">
        <v>40</v>
      </c>
      <c r="J61" s="10" t="s">
        <v>40</v>
      </c>
      <c r="K61" s="10" t="s">
        <v>40</v>
      </c>
      <c r="L61" s="10">
        <v>2</v>
      </c>
      <c r="M61" s="10" t="s">
        <v>40</v>
      </c>
      <c r="N61" s="10" t="s">
        <v>40</v>
      </c>
      <c r="O61" s="10" t="s">
        <v>40</v>
      </c>
      <c r="P61" s="10" t="s">
        <v>54</v>
      </c>
      <c r="Q61" s="10" t="s">
        <v>52</v>
      </c>
      <c r="R61" s="10" t="s">
        <v>53</v>
      </c>
      <c r="S61" s="10" t="s">
        <v>54</v>
      </c>
      <c r="T61" s="23">
        <v>40</v>
      </c>
      <c r="U61" s="22" t="s">
        <v>45</v>
      </c>
      <c r="V61" s="10" t="s">
        <v>54</v>
      </c>
      <c r="W61" s="10" t="s">
        <v>42</v>
      </c>
    </row>
    <row r="62" spans="1:23" ht="89.25" customHeight="1" x14ac:dyDescent="0.15">
      <c r="A62" s="29" t="s">
        <v>175</v>
      </c>
      <c r="B62" s="10" t="s">
        <v>176</v>
      </c>
      <c r="C62" s="35" t="s">
        <v>1554</v>
      </c>
      <c r="D62" s="35" t="s">
        <v>1314</v>
      </c>
      <c r="E62" s="11" t="s">
        <v>748</v>
      </c>
      <c r="F62" s="10" t="s">
        <v>50</v>
      </c>
      <c r="G62" s="10">
        <v>2023</v>
      </c>
      <c r="H62" s="10">
        <v>1</v>
      </c>
      <c r="I62" s="10" t="s">
        <v>40</v>
      </c>
      <c r="J62" s="10" t="s">
        <v>40</v>
      </c>
      <c r="K62" s="10" t="s">
        <v>40</v>
      </c>
      <c r="L62" s="10">
        <v>1</v>
      </c>
      <c r="M62" s="10" t="s">
        <v>40</v>
      </c>
      <c r="N62" s="10" t="s">
        <v>40</v>
      </c>
      <c r="O62" s="10" t="s">
        <v>40</v>
      </c>
      <c r="P62" s="21" t="s">
        <v>54</v>
      </c>
      <c r="Q62" s="21" t="s">
        <v>52</v>
      </c>
      <c r="R62" s="21" t="s">
        <v>53</v>
      </c>
      <c r="S62" s="21" t="s">
        <v>54</v>
      </c>
      <c r="T62" s="54">
        <v>40</v>
      </c>
      <c r="U62" s="22" t="s">
        <v>45</v>
      </c>
      <c r="V62" s="10" t="s">
        <v>54</v>
      </c>
      <c r="W62" s="21" t="s">
        <v>42</v>
      </c>
    </row>
    <row r="63" spans="1:23" ht="108" customHeight="1" x14ac:dyDescent="0.15">
      <c r="A63" s="64">
        <v>2.4</v>
      </c>
      <c r="B63" s="6" t="s">
        <v>177</v>
      </c>
      <c r="C63" s="34" t="s">
        <v>1553</v>
      </c>
      <c r="D63" s="34" t="s">
        <v>690</v>
      </c>
      <c r="E63" s="26" t="s">
        <v>757</v>
      </c>
      <c r="F63" s="8" t="s">
        <v>41</v>
      </c>
      <c r="G63" s="59">
        <v>2023</v>
      </c>
      <c r="H63" s="60">
        <v>67.900000000000006</v>
      </c>
      <c r="I63" s="60">
        <v>69.900000000000006</v>
      </c>
      <c r="J63" s="60">
        <v>71.900000000000006</v>
      </c>
      <c r="K63" s="60">
        <v>73.900000000000006</v>
      </c>
      <c r="L63" s="60">
        <v>75.900000000000006</v>
      </c>
      <c r="M63" s="60">
        <v>77.900000000000006</v>
      </c>
      <c r="N63" s="60">
        <v>79.900000000000006</v>
      </c>
      <c r="O63" s="60">
        <v>81.900000000000006</v>
      </c>
      <c r="P63" s="30" t="s">
        <v>42</v>
      </c>
      <c r="Q63" s="30" t="s">
        <v>161</v>
      </c>
      <c r="R63" s="30" t="s">
        <v>47</v>
      </c>
      <c r="S63" s="30" t="s">
        <v>42</v>
      </c>
      <c r="T63" s="77">
        <f>SUM(T64:T66)</f>
        <v>120</v>
      </c>
      <c r="U63" s="6" t="s">
        <v>45</v>
      </c>
      <c r="V63" s="30" t="s">
        <v>787</v>
      </c>
      <c r="W63" s="30" t="s">
        <v>733</v>
      </c>
    </row>
    <row r="64" spans="1:23" ht="143.25" customHeight="1" x14ac:dyDescent="0.15">
      <c r="A64" s="78" t="s">
        <v>178</v>
      </c>
      <c r="B64" s="21" t="s">
        <v>170</v>
      </c>
      <c r="C64" s="36" t="s">
        <v>179</v>
      </c>
      <c r="D64" s="36" t="s">
        <v>1315</v>
      </c>
      <c r="E64" s="11" t="s">
        <v>748</v>
      </c>
      <c r="F64" s="13" t="s">
        <v>50</v>
      </c>
      <c r="G64" s="10">
        <v>2023</v>
      </c>
      <c r="H64" s="10" t="s">
        <v>40</v>
      </c>
      <c r="I64" s="10">
        <v>1</v>
      </c>
      <c r="J64" s="10" t="s">
        <v>40</v>
      </c>
      <c r="K64" s="10" t="s">
        <v>40</v>
      </c>
      <c r="L64" s="10" t="s">
        <v>40</v>
      </c>
      <c r="M64" s="10" t="s">
        <v>40</v>
      </c>
      <c r="N64" s="10" t="s">
        <v>40</v>
      </c>
      <c r="O64" s="10" t="s">
        <v>40</v>
      </c>
      <c r="P64" s="21" t="s">
        <v>54</v>
      </c>
      <c r="Q64" s="21" t="s">
        <v>52</v>
      </c>
      <c r="R64" s="21" t="s">
        <v>53</v>
      </c>
      <c r="S64" s="21" t="s">
        <v>54</v>
      </c>
      <c r="T64" s="54">
        <v>40</v>
      </c>
      <c r="U64" s="22" t="s">
        <v>45</v>
      </c>
      <c r="V64" s="21" t="s">
        <v>54</v>
      </c>
      <c r="W64" s="21" t="s">
        <v>727</v>
      </c>
    </row>
    <row r="65" spans="1:23" ht="106.5" customHeight="1" x14ac:dyDescent="0.15">
      <c r="A65" s="78" t="s">
        <v>180</v>
      </c>
      <c r="B65" s="21" t="s">
        <v>170</v>
      </c>
      <c r="C65" s="36" t="s">
        <v>1552</v>
      </c>
      <c r="D65" s="36" t="s">
        <v>1069</v>
      </c>
      <c r="E65" s="11" t="s">
        <v>748</v>
      </c>
      <c r="F65" s="13" t="s">
        <v>50</v>
      </c>
      <c r="G65" s="10">
        <v>2023</v>
      </c>
      <c r="H65" s="10">
        <v>1</v>
      </c>
      <c r="I65" s="10" t="s">
        <v>40</v>
      </c>
      <c r="J65" s="10" t="s">
        <v>40</v>
      </c>
      <c r="K65" s="10" t="s">
        <v>40</v>
      </c>
      <c r="L65" s="10">
        <v>1</v>
      </c>
      <c r="M65" s="10" t="s">
        <v>40</v>
      </c>
      <c r="N65" s="10" t="s">
        <v>40</v>
      </c>
      <c r="O65" s="10" t="s">
        <v>40</v>
      </c>
      <c r="P65" s="21" t="s">
        <v>54</v>
      </c>
      <c r="Q65" s="21" t="s">
        <v>52</v>
      </c>
      <c r="R65" s="21" t="s">
        <v>53</v>
      </c>
      <c r="S65" s="21" t="s">
        <v>54</v>
      </c>
      <c r="T65" s="54">
        <v>40</v>
      </c>
      <c r="U65" s="22" t="s">
        <v>45</v>
      </c>
      <c r="V65" s="21" t="s">
        <v>54</v>
      </c>
      <c r="W65" s="21" t="s">
        <v>42</v>
      </c>
    </row>
    <row r="66" spans="1:23" ht="93" customHeight="1" x14ac:dyDescent="0.15">
      <c r="A66" s="78" t="s">
        <v>181</v>
      </c>
      <c r="B66" s="21" t="s">
        <v>170</v>
      </c>
      <c r="C66" s="36" t="s">
        <v>1551</v>
      </c>
      <c r="D66" s="36" t="s">
        <v>1070</v>
      </c>
      <c r="E66" s="11" t="s">
        <v>748</v>
      </c>
      <c r="F66" s="13" t="s">
        <v>50</v>
      </c>
      <c r="G66" s="10">
        <v>2023</v>
      </c>
      <c r="H66" s="10">
        <v>1</v>
      </c>
      <c r="I66" s="10" t="s">
        <v>40</v>
      </c>
      <c r="J66" s="10" t="s">
        <v>40</v>
      </c>
      <c r="K66" s="10" t="s">
        <v>40</v>
      </c>
      <c r="L66" s="10">
        <v>1</v>
      </c>
      <c r="M66" s="10" t="s">
        <v>40</v>
      </c>
      <c r="N66" s="10" t="s">
        <v>40</v>
      </c>
      <c r="O66" s="10" t="s">
        <v>40</v>
      </c>
      <c r="P66" s="21" t="s">
        <v>54</v>
      </c>
      <c r="Q66" s="21" t="s">
        <v>52</v>
      </c>
      <c r="R66" s="21" t="s">
        <v>53</v>
      </c>
      <c r="S66" s="21" t="s">
        <v>54</v>
      </c>
      <c r="T66" s="54">
        <v>40</v>
      </c>
      <c r="U66" s="22" t="s">
        <v>45</v>
      </c>
      <c r="V66" s="21" t="s">
        <v>54</v>
      </c>
      <c r="W66" s="21" t="s">
        <v>42</v>
      </c>
    </row>
    <row r="67" spans="1:23" ht="107.25" customHeight="1" x14ac:dyDescent="0.15">
      <c r="A67" s="64">
        <v>2.5</v>
      </c>
      <c r="B67" s="6">
        <v>5.3</v>
      </c>
      <c r="C67" s="34" t="s">
        <v>182</v>
      </c>
      <c r="D67" s="34" t="s">
        <v>691</v>
      </c>
      <c r="E67" s="26" t="s">
        <v>756</v>
      </c>
      <c r="F67" s="8" t="s">
        <v>41</v>
      </c>
      <c r="G67" s="59">
        <v>2022</v>
      </c>
      <c r="H67" s="60">
        <v>63.1</v>
      </c>
      <c r="I67" s="60">
        <v>65</v>
      </c>
      <c r="J67" s="60">
        <v>67</v>
      </c>
      <c r="K67" s="60">
        <v>68</v>
      </c>
      <c r="L67" s="60">
        <v>70</v>
      </c>
      <c r="M67" s="60">
        <v>72</v>
      </c>
      <c r="N67" s="60">
        <v>74</v>
      </c>
      <c r="O67" s="60">
        <v>76</v>
      </c>
      <c r="P67" s="30" t="s">
        <v>183</v>
      </c>
      <c r="Q67" s="30" t="s">
        <v>184</v>
      </c>
      <c r="R67" s="30" t="s">
        <v>47</v>
      </c>
      <c r="S67" s="30" t="s">
        <v>42</v>
      </c>
      <c r="T67" s="77">
        <f>SUM(T68:T74)</f>
        <v>2448</v>
      </c>
      <c r="U67" s="6" t="s">
        <v>45</v>
      </c>
      <c r="V67" s="30" t="s">
        <v>787</v>
      </c>
      <c r="W67" s="30" t="s">
        <v>733</v>
      </c>
    </row>
    <row r="68" spans="1:23" ht="60" customHeight="1" x14ac:dyDescent="0.15">
      <c r="A68" s="29" t="s">
        <v>185</v>
      </c>
      <c r="B68" s="21" t="s">
        <v>186</v>
      </c>
      <c r="C68" s="36" t="s">
        <v>187</v>
      </c>
      <c r="D68" s="36" t="s">
        <v>1073</v>
      </c>
      <c r="E68" s="11" t="s">
        <v>781</v>
      </c>
      <c r="F68" s="10" t="s">
        <v>50</v>
      </c>
      <c r="G68" s="57">
        <v>2022</v>
      </c>
      <c r="H68" s="79">
        <v>897</v>
      </c>
      <c r="I68" s="79">
        <v>1026</v>
      </c>
      <c r="J68" s="79">
        <v>1070</v>
      </c>
      <c r="K68" s="21">
        <v>1120</v>
      </c>
      <c r="L68" s="21">
        <v>1160</v>
      </c>
      <c r="M68" s="21">
        <v>1210</v>
      </c>
      <c r="N68" s="21">
        <v>1260</v>
      </c>
      <c r="O68" s="80">
        <v>1300</v>
      </c>
      <c r="P68" s="21" t="s">
        <v>188</v>
      </c>
      <c r="Q68" s="10" t="s">
        <v>1482</v>
      </c>
      <c r="R68" s="21" t="s">
        <v>47</v>
      </c>
      <c r="S68" s="21" t="s">
        <v>188</v>
      </c>
      <c r="T68" s="54">
        <v>786</v>
      </c>
      <c r="U68" s="21" t="s">
        <v>45</v>
      </c>
      <c r="V68" s="21" t="s">
        <v>146</v>
      </c>
      <c r="W68" s="21" t="s">
        <v>137</v>
      </c>
    </row>
    <row r="69" spans="1:23" ht="167.25" customHeight="1" x14ac:dyDescent="0.15">
      <c r="A69" s="130" t="s">
        <v>189</v>
      </c>
      <c r="B69" s="148" t="s">
        <v>190</v>
      </c>
      <c r="C69" s="152" t="s">
        <v>1025</v>
      </c>
      <c r="D69" s="36" t="s">
        <v>1280</v>
      </c>
      <c r="E69" s="11" t="s">
        <v>1282</v>
      </c>
      <c r="F69" s="10" t="s">
        <v>61</v>
      </c>
      <c r="G69" s="57">
        <v>2023</v>
      </c>
      <c r="H69" s="79">
        <v>2.9</v>
      </c>
      <c r="I69" s="57">
        <v>100</v>
      </c>
      <c r="J69" s="21">
        <v>100</v>
      </c>
      <c r="K69" s="21">
        <v>100</v>
      </c>
      <c r="L69" s="21">
        <v>100</v>
      </c>
      <c r="M69" s="21">
        <v>100</v>
      </c>
      <c r="N69" s="21">
        <v>100</v>
      </c>
      <c r="O69" s="80">
        <v>100</v>
      </c>
      <c r="P69" s="21" t="s">
        <v>1281</v>
      </c>
      <c r="Q69" s="10" t="s">
        <v>1483</v>
      </c>
      <c r="R69" s="21" t="s">
        <v>47</v>
      </c>
      <c r="S69" s="21" t="s">
        <v>1281</v>
      </c>
      <c r="T69" s="23">
        <v>0</v>
      </c>
      <c r="U69" s="10" t="s">
        <v>40</v>
      </c>
      <c r="V69" s="21" t="s">
        <v>1287</v>
      </c>
      <c r="W69" s="21" t="s">
        <v>1286</v>
      </c>
    </row>
    <row r="70" spans="1:23" ht="76.5" customHeight="1" x14ac:dyDescent="0.15">
      <c r="A70" s="131"/>
      <c r="B70" s="149"/>
      <c r="C70" s="153"/>
      <c r="D70" s="35" t="s">
        <v>1285</v>
      </c>
      <c r="E70" s="11" t="s">
        <v>780</v>
      </c>
      <c r="F70" s="10" t="s">
        <v>50</v>
      </c>
      <c r="G70" s="10">
        <v>2023</v>
      </c>
      <c r="H70" s="10">
        <v>1</v>
      </c>
      <c r="I70" s="10" t="s">
        <v>40</v>
      </c>
      <c r="J70" s="10">
        <v>1</v>
      </c>
      <c r="K70" s="10" t="s">
        <v>40</v>
      </c>
      <c r="L70" s="10">
        <v>1</v>
      </c>
      <c r="M70" s="10" t="s">
        <v>40</v>
      </c>
      <c r="N70" s="10">
        <v>1</v>
      </c>
      <c r="O70" s="10" t="s">
        <v>40</v>
      </c>
      <c r="P70" s="21" t="s">
        <v>191</v>
      </c>
      <c r="Q70" s="21" t="s">
        <v>43</v>
      </c>
      <c r="R70" s="21" t="s">
        <v>192</v>
      </c>
      <c r="S70" s="21" t="s">
        <v>191</v>
      </c>
      <c r="T70" s="81">
        <v>120</v>
      </c>
      <c r="U70" s="21" t="s">
        <v>45</v>
      </c>
      <c r="V70" s="21" t="s">
        <v>191</v>
      </c>
      <c r="W70" s="21" t="s">
        <v>193</v>
      </c>
    </row>
    <row r="71" spans="1:23" ht="114" customHeight="1" x14ac:dyDescent="0.15">
      <c r="A71" s="132"/>
      <c r="B71" s="150"/>
      <c r="C71" s="173"/>
      <c r="D71" s="36" t="s">
        <v>1300</v>
      </c>
      <c r="E71" s="11" t="s">
        <v>748</v>
      </c>
      <c r="F71" s="13" t="s">
        <v>50</v>
      </c>
      <c r="G71" s="10">
        <v>2023</v>
      </c>
      <c r="H71" s="10">
        <v>1</v>
      </c>
      <c r="I71" s="10" t="s">
        <v>40</v>
      </c>
      <c r="J71" s="10" t="s">
        <v>40</v>
      </c>
      <c r="K71" s="10">
        <v>1</v>
      </c>
      <c r="L71" s="10" t="s">
        <v>40</v>
      </c>
      <c r="M71" s="10" t="s">
        <v>40</v>
      </c>
      <c r="N71" s="10" t="s">
        <v>40</v>
      </c>
      <c r="O71" s="10" t="s">
        <v>40</v>
      </c>
      <c r="P71" s="10" t="s">
        <v>54</v>
      </c>
      <c r="Q71" s="10" t="s">
        <v>52</v>
      </c>
      <c r="R71" s="10" t="s">
        <v>53</v>
      </c>
      <c r="S71" s="10" t="s">
        <v>54</v>
      </c>
      <c r="T71" s="9">
        <v>40</v>
      </c>
      <c r="U71" s="22" t="s">
        <v>45</v>
      </c>
      <c r="V71" s="10" t="s">
        <v>54</v>
      </c>
      <c r="W71" s="21" t="s">
        <v>1597</v>
      </c>
    </row>
    <row r="72" spans="1:23" ht="67.5" customHeight="1" x14ac:dyDescent="0.15">
      <c r="A72" s="29" t="s">
        <v>194</v>
      </c>
      <c r="B72" s="10" t="s">
        <v>195</v>
      </c>
      <c r="C72" s="35" t="s">
        <v>196</v>
      </c>
      <c r="D72" s="35" t="s">
        <v>1072</v>
      </c>
      <c r="E72" s="11" t="s">
        <v>754</v>
      </c>
      <c r="F72" s="10" t="s">
        <v>61</v>
      </c>
      <c r="G72" s="10">
        <v>2023</v>
      </c>
      <c r="H72" s="82">
        <v>66</v>
      </c>
      <c r="I72" s="82">
        <v>80</v>
      </c>
      <c r="J72" s="82">
        <v>100</v>
      </c>
      <c r="K72" s="82">
        <v>100</v>
      </c>
      <c r="L72" s="10">
        <v>100</v>
      </c>
      <c r="M72" s="10">
        <v>100</v>
      </c>
      <c r="N72" s="10">
        <v>100</v>
      </c>
      <c r="O72" s="10">
        <v>100</v>
      </c>
      <c r="P72" s="21" t="s">
        <v>146</v>
      </c>
      <c r="Q72" s="10" t="s">
        <v>1482</v>
      </c>
      <c r="R72" s="10" t="s">
        <v>47</v>
      </c>
      <c r="S72" s="21" t="s">
        <v>146</v>
      </c>
      <c r="T72" s="54">
        <v>150</v>
      </c>
      <c r="U72" s="21" t="s">
        <v>45</v>
      </c>
      <c r="V72" s="21" t="s">
        <v>146</v>
      </c>
      <c r="W72" s="21" t="s">
        <v>509</v>
      </c>
    </row>
    <row r="73" spans="1:23" ht="102.75" customHeight="1" x14ac:dyDescent="0.15">
      <c r="A73" s="151" t="s">
        <v>197</v>
      </c>
      <c r="B73" s="136" t="s">
        <v>198</v>
      </c>
      <c r="C73" s="137" t="s">
        <v>1550</v>
      </c>
      <c r="D73" s="35" t="s">
        <v>1316</v>
      </c>
      <c r="E73" s="11" t="s">
        <v>755</v>
      </c>
      <c r="F73" s="13" t="s">
        <v>61</v>
      </c>
      <c r="G73" s="10">
        <v>2023</v>
      </c>
      <c r="H73" s="10" t="s">
        <v>40</v>
      </c>
      <c r="I73" s="10" t="s">
        <v>40</v>
      </c>
      <c r="J73" s="10" t="s">
        <v>40</v>
      </c>
      <c r="K73" s="10">
        <v>80</v>
      </c>
      <c r="L73" s="10">
        <v>100</v>
      </c>
      <c r="M73" s="10">
        <v>100</v>
      </c>
      <c r="N73" s="10">
        <v>100</v>
      </c>
      <c r="O73" s="10">
        <v>100</v>
      </c>
      <c r="P73" s="21" t="s">
        <v>563</v>
      </c>
      <c r="Q73" s="10" t="s">
        <v>1482</v>
      </c>
      <c r="R73" s="10" t="s">
        <v>47</v>
      </c>
      <c r="S73" s="21" t="s">
        <v>563</v>
      </c>
      <c r="T73" s="83">
        <v>1272</v>
      </c>
      <c r="U73" s="21" t="s">
        <v>45</v>
      </c>
      <c r="V73" s="21" t="s">
        <v>563</v>
      </c>
      <c r="W73" s="21" t="s">
        <v>146</v>
      </c>
    </row>
    <row r="74" spans="1:23" ht="105.75" customHeight="1" x14ac:dyDescent="0.15">
      <c r="A74" s="151"/>
      <c r="B74" s="136"/>
      <c r="C74" s="137"/>
      <c r="D74" s="35" t="s">
        <v>1071</v>
      </c>
      <c r="E74" s="11" t="s">
        <v>779</v>
      </c>
      <c r="F74" s="13" t="s">
        <v>50</v>
      </c>
      <c r="G74" s="10">
        <v>2023</v>
      </c>
      <c r="H74" s="10" t="s">
        <v>40</v>
      </c>
      <c r="I74" s="10" t="s">
        <v>40</v>
      </c>
      <c r="J74" s="10" t="s">
        <v>40</v>
      </c>
      <c r="K74" s="10" t="s">
        <v>40</v>
      </c>
      <c r="L74" s="10" t="s">
        <v>40</v>
      </c>
      <c r="M74" s="10">
        <v>1</v>
      </c>
      <c r="N74" s="10" t="s">
        <v>40</v>
      </c>
      <c r="O74" s="10">
        <v>1</v>
      </c>
      <c r="P74" s="21" t="s">
        <v>563</v>
      </c>
      <c r="Q74" s="21" t="s">
        <v>199</v>
      </c>
      <c r="R74" s="21" t="s">
        <v>44</v>
      </c>
      <c r="S74" s="21" t="s">
        <v>563</v>
      </c>
      <c r="T74" s="83">
        <v>80</v>
      </c>
      <c r="U74" s="21" t="s">
        <v>45</v>
      </c>
      <c r="V74" s="21" t="s">
        <v>563</v>
      </c>
      <c r="W74" s="21" t="s">
        <v>146</v>
      </c>
    </row>
    <row r="75" spans="1:23" ht="111.75" customHeight="1" x14ac:dyDescent="0.15">
      <c r="A75" s="64">
        <v>2.6</v>
      </c>
      <c r="B75" s="6">
        <v>5.6</v>
      </c>
      <c r="C75" s="34" t="s">
        <v>201</v>
      </c>
      <c r="D75" s="34" t="s">
        <v>692</v>
      </c>
      <c r="E75" s="17" t="s">
        <v>1444</v>
      </c>
      <c r="F75" s="62" t="s">
        <v>61</v>
      </c>
      <c r="G75" s="62">
        <v>2023</v>
      </c>
      <c r="H75" s="62" t="s">
        <v>108</v>
      </c>
      <c r="I75" s="62" t="s">
        <v>108</v>
      </c>
      <c r="J75" s="62" t="s">
        <v>40</v>
      </c>
      <c r="K75" s="62" t="s">
        <v>108</v>
      </c>
      <c r="L75" s="62" t="s">
        <v>108</v>
      </c>
      <c r="M75" s="62" t="s">
        <v>108</v>
      </c>
      <c r="N75" s="62" t="s">
        <v>108</v>
      </c>
      <c r="O75" s="62">
        <v>30</v>
      </c>
      <c r="P75" s="30" t="s">
        <v>42</v>
      </c>
      <c r="Q75" s="30" t="s">
        <v>161</v>
      </c>
      <c r="R75" s="30" t="s">
        <v>47</v>
      </c>
      <c r="S75" s="30" t="s">
        <v>42</v>
      </c>
      <c r="T75" s="77">
        <f>SUM(T76:T84)</f>
        <v>1925</v>
      </c>
      <c r="U75" s="30" t="s">
        <v>45</v>
      </c>
      <c r="V75" s="30" t="s">
        <v>787</v>
      </c>
      <c r="W75" s="30" t="s">
        <v>733</v>
      </c>
    </row>
    <row r="76" spans="1:23" ht="57" customHeight="1" x14ac:dyDescent="0.15">
      <c r="A76" s="130" t="s">
        <v>202</v>
      </c>
      <c r="B76" s="148" t="s">
        <v>203</v>
      </c>
      <c r="C76" s="152" t="s">
        <v>204</v>
      </c>
      <c r="D76" s="35" t="s">
        <v>1074</v>
      </c>
      <c r="E76" s="11" t="s">
        <v>1259</v>
      </c>
      <c r="F76" s="10" t="s">
        <v>50</v>
      </c>
      <c r="G76" s="13">
        <v>2023</v>
      </c>
      <c r="H76" s="10" t="s">
        <v>40</v>
      </c>
      <c r="I76" s="10">
        <v>3</v>
      </c>
      <c r="J76" s="10">
        <v>3</v>
      </c>
      <c r="K76" s="10">
        <v>3</v>
      </c>
      <c r="L76" s="10">
        <v>3</v>
      </c>
      <c r="M76" s="10">
        <v>3</v>
      </c>
      <c r="N76" s="10">
        <v>3</v>
      </c>
      <c r="O76" s="10">
        <v>3</v>
      </c>
      <c r="P76" s="21" t="s">
        <v>42</v>
      </c>
      <c r="Q76" s="10" t="s">
        <v>43</v>
      </c>
      <c r="R76" s="22" t="s">
        <v>62</v>
      </c>
      <c r="S76" s="21" t="s">
        <v>42</v>
      </c>
      <c r="T76" s="83">
        <v>765</v>
      </c>
      <c r="U76" s="21" t="s">
        <v>45</v>
      </c>
      <c r="V76" s="21" t="s">
        <v>42</v>
      </c>
      <c r="W76" s="21" t="s">
        <v>795</v>
      </c>
    </row>
    <row r="77" spans="1:23" ht="48" customHeight="1" x14ac:dyDescent="0.15">
      <c r="A77" s="131"/>
      <c r="B77" s="149"/>
      <c r="C77" s="153"/>
      <c r="D77" s="35" t="s">
        <v>1504</v>
      </c>
      <c r="E77" s="11" t="s">
        <v>205</v>
      </c>
      <c r="F77" s="10" t="s">
        <v>50</v>
      </c>
      <c r="G77" s="13">
        <v>2023</v>
      </c>
      <c r="H77" s="10" t="s">
        <v>40</v>
      </c>
      <c r="I77" s="10">
        <v>1</v>
      </c>
      <c r="J77" s="10" t="s">
        <v>40</v>
      </c>
      <c r="K77" s="10" t="s">
        <v>40</v>
      </c>
      <c r="L77" s="10" t="s">
        <v>40</v>
      </c>
      <c r="M77" s="10" t="s">
        <v>40</v>
      </c>
      <c r="N77" s="10" t="s">
        <v>40</v>
      </c>
      <c r="O77" s="10" t="s">
        <v>40</v>
      </c>
      <c r="P77" s="21" t="s">
        <v>1502</v>
      </c>
      <c r="Q77" s="21" t="s">
        <v>205</v>
      </c>
      <c r="R77" s="21" t="s">
        <v>53</v>
      </c>
      <c r="S77" s="21" t="s">
        <v>1502</v>
      </c>
      <c r="T77" s="83">
        <v>90</v>
      </c>
      <c r="U77" s="21" t="s">
        <v>45</v>
      </c>
      <c r="V77" s="21" t="s">
        <v>1502</v>
      </c>
      <c r="W77" s="21" t="s">
        <v>1505</v>
      </c>
    </row>
    <row r="78" spans="1:23" ht="46.5" customHeight="1" x14ac:dyDescent="0.15">
      <c r="A78" s="131"/>
      <c r="B78" s="149"/>
      <c r="C78" s="153"/>
      <c r="D78" s="35" t="s">
        <v>1506</v>
      </c>
      <c r="E78" s="11" t="s">
        <v>205</v>
      </c>
      <c r="F78" s="10" t="s">
        <v>50</v>
      </c>
      <c r="G78" s="13">
        <v>2023</v>
      </c>
      <c r="H78" s="10" t="s">
        <v>40</v>
      </c>
      <c r="I78" s="10">
        <v>1</v>
      </c>
      <c r="J78" s="10" t="s">
        <v>40</v>
      </c>
      <c r="K78" s="10" t="s">
        <v>40</v>
      </c>
      <c r="L78" s="10" t="s">
        <v>40</v>
      </c>
      <c r="M78" s="10" t="s">
        <v>40</v>
      </c>
      <c r="N78" s="10" t="s">
        <v>40</v>
      </c>
      <c r="O78" s="10" t="s">
        <v>40</v>
      </c>
      <c r="P78" s="21" t="s">
        <v>42</v>
      </c>
      <c r="Q78" s="21" t="s">
        <v>205</v>
      </c>
      <c r="R78" s="21" t="s">
        <v>53</v>
      </c>
      <c r="S78" s="21" t="s">
        <v>42</v>
      </c>
      <c r="T78" s="83">
        <v>200</v>
      </c>
      <c r="U78" s="21" t="s">
        <v>45</v>
      </c>
      <c r="V78" s="21" t="s">
        <v>42</v>
      </c>
      <c r="W78" s="21" t="s">
        <v>795</v>
      </c>
    </row>
    <row r="79" spans="1:23" ht="45.75" customHeight="1" x14ac:dyDescent="0.15">
      <c r="A79" s="131"/>
      <c r="B79" s="149"/>
      <c r="C79" s="153"/>
      <c r="D79" s="35" t="s">
        <v>1507</v>
      </c>
      <c r="E79" s="11" t="s">
        <v>205</v>
      </c>
      <c r="F79" s="10" t="s">
        <v>50</v>
      </c>
      <c r="G79" s="13">
        <v>2023</v>
      </c>
      <c r="H79" s="10" t="s">
        <v>40</v>
      </c>
      <c r="I79" s="10" t="s">
        <v>40</v>
      </c>
      <c r="J79" s="10" t="s">
        <v>40</v>
      </c>
      <c r="K79" s="10" t="s">
        <v>40</v>
      </c>
      <c r="L79" s="10" t="s">
        <v>40</v>
      </c>
      <c r="M79" s="10" t="s">
        <v>40</v>
      </c>
      <c r="N79" s="10" t="s">
        <v>40</v>
      </c>
      <c r="O79" s="10">
        <v>1</v>
      </c>
      <c r="P79" s="21" t="s">
        <v>42</v>
      </c>
      <c r="Q79" s="21" t="s">
        <v>205</v>
      </c>
      <c r="R79" s="21" t="s">
        <v>53</v>
      </c>
      <c r="S79" s="21" t="s">
        <v>42</v>
      </c>
      <c r="T79" s="83">
        <v>400</v>
      </c>
      <c r="U79" s="21" t="s">
        <v>45</v>
      </c>
      <c r="V79" s="21" t="s">
        <v>42</v>
      </c>
      <c r="W79" s="21" t="s">
        <v>795</v>
      </c>
    </row>
    <row r="80" spans="1:23" ht="54.75" customHeight="1" x14ac:dyDescent="0.15">
      <c r="A80" s="131"/>
      <c r="B80" s="149"/>
      <c r="C80" s="153"/>
      <c r="D80" s="35" t="s">
        <v>1508</v>
      </c>
      <c r="E80" s="11" t="s">
        <v>1257</v>
      </c>
      <c r="F80" s="10" t="s">
        <v>50</v>
      </c>
      <c r="G80" s="13">
        <v>2023</v>
      </c>
      <c r="H80" s="10">
        <v>1</v>
      </c>
      <c r="I80" s="10">
        <v>1</v>
      </c>
      <c r="J80" s="10" t="s">
        <v>40</v>
      </c>
      <c r="K80" s="10" t="s">
        <v>40</v>
      </c>
      <c r="L80" s="10" t="s">
        <v>40</v>
      </c>
      <c r="M80" s="10" t="s">
        <v>40</v>
      </c>
      <c r="N80" s="10" t="s">
        <v>40</v>
      </c>
      <c r="O80" s="10" t="s">
        <v>40</v>
      </c>
      <c r="P80" s="21" t="s">
        <v>42</v>
      </c>
      <c r="Q80" s="10" t="s">
        <v>1482</v>
      </c>
      <c r="R80" s="22" t="s">
        <v>847</v>
      </c>
      <c r="S80" s="21" t="s">
        <v>42</v>
      </c>
      <c r="T80" s="83">
        <v>20</v>
      </c>
      <c r="U80" s="21" t="s">
        <v>45</v>
      </c>
      <c r="V80" s="21" t="s">
        <v>42</v>
      </c>
      <c r="W80" s="21" t="s">
        <v>795</v>
      </c>
    </row>
    <row r="81" spans="1:23" ht="48" customHeight="1" x14ac:dyDescent="0.15">
      <c r="A81" s="131"/>
      <c r="B81" s="149"/>
      <c r="C81" s="153"/>
      <c r="D81" s="35" t="s">
        <v>1509</v>
      </c>
      <c r="E81" s="11" t="s">
        <v>1260</v>
      </c>
      <c r="F81" s="10" t="s">
        <v>50</v>
      </c>
      <c r="G81" s="84">
        <v>2023</v>
      </c>
      <c r="H81" s="57">
        <v>2</v>
      </c>
      <c r="I81" s="10" t="s">
        <v>40</v>
      </c>
      <c r="J81" s="10">
        <v>1</v>
      </c>
      <c r="K81" s="10" t="s">
        <v>40</v>
      </c>
      <c r="L81" s="10">
        <v>1</v>
      </c>
      <c r="M81" s="10" t="s">
        <v>40</v>
      </c>
      <c r="N81" s="10">
        <v>1</v>
      </c>
      <c r="O81" s="10" t="s">
        <v>40</v>
      </c>
      <c r="P81" s="21" t="s">
        <v>42</v>
      </c>
      <c r="Q81" s="21" t="s">
        <v>205</v>
      </c>
      <c r="R81" s="22" t="s">
        <v>1258</v>
      </c>
      <c r="S81" s="21" t="s">
        <v>42</v>
      </c>
      <c r="T81" s="83">
        <v>390</v>
      </c>
      <c r="U81" s="21" t="s">
        <v>45</v>
      </c>
      <c r="V81" s="21" t="s">
        <v>42</v>
      </c>
      <c r="W81" s="21" t="s">
        <v>795</v>
      </c>
    </row>
    <row r="82" spans="1:23" ht="45" customHeight="1" x14ac:dyDescent="0.15">
      <c r="A82" s="131"/>
      <c r="B82" s="149"/>
      <c r="C82" s="153"/>
      <c r="D82" s="35" t="s">
        <v>1510</v>
      </c>
      <c r="E82" s="11" t="s">
        <v>1257</v>
      </c>
      <c r="F82" s="10" t="s">
        <v>50</v>
      </c>
      <c r="G82" s="84">
        <v>2023</v>
      </c>
      <c r="H82" s="57">
        <v>2</v>
      </c>
      <c r="I82" s="10">
        <v>1</v>
      </c>
      <c r="J82" s="10" t="s">
        <v>40</v>
      </c>
      <c r="K82" s="10" t="s">
        <v>40</v>
      </c>
      <c r="L82" s="10" t="s">
        <v>40</v>
      </c>
      <c r="M82" s="10" t="s">
        <v>40</v>
      </c>
      <c r="N82" s="10" t="s">
        <v>40</v>
      </c>
      <c r="O82" s="10" t="s">
        <v>40</v>
      </c>
      <c r="P82" s="21" t="s">
        <v>42</v>
      </c>
      <c r="Q82" s="10" t="s">
        <v>1482</v>
      </c>
      <c r="R82" s="22" t="s">
        <v>847</v>
      </c>
      <c r="S82" s="21" t="s">
        <v>42</v>
      </c>
      <c r="T82" s="83">
        <v>20</v>
      </c>
      <c r="U82" s="21" t="s">
        <v>45</v>
      </c>
      <c r="V82" s="21" t="s">
        <v>42</v>
      </c>
      <c r="W82" s="21" t="s">
        <v>795</v>
      </c>
    </row>
    <row r="83" spans="1:23" ht="87" customHeight="1" x14ac:dyDescent="0.15">
      <c r="A83" s="133" t="s">
        <v>206</v>
      </c>
      <c r="B83" s="136" t="s">
        <v>203</v>
      </c>
      <c r="C83" s="137" t="s">
        <v>207</v>
      </c>
      <c r="D83" s="35" t="s">
        <v>1076</v>
      </c>
      <c r="E83" s="11" t="s">
        <v>760</v>
      </c>
      <c r="F83" s="10" t="s">
        <v>61</v>
      </c>
      <c r="G83" s="10">
        <v>2023</v>
      </c>
      <c r="H83" s="10" t="s">
        <v>40</v>
      </c>
      <c r="I83" s="21">
        <v>10</v>
      </c>
      <c r="J83" s="21">
        <v>10</v>
      </c>
      <c r="K83" s="21">
        <v>10</v>
      </c>
      <c r="L83" s="21">
        <v>10</v>
      </c>
      <c r="M83" s="21">
        <v>10</v>
      </c>
      <c r="N83" s="21">
        <v>10</v>
      </c>
      <c r="O83" s="21">
        <v>10</v>
      </c>
      <c r="P83" s="21" t="s">
        <v>42</v>
      </c>
      <c r="Q83" s="21" t="s">
        <v>205</v>
      </c>
      <c r="R83" s="22" t="s">
        <v>62</v>
      </c>
      <c r="S83" s="21" t="s">
        <v>42</v>
      </c>
      <c r="T83" s="54">
        <v>20</v>
      </c>
      <c r="U83" s="21" t="s">
        <v>45</v>
      </c>
      <c r="V83" s="21" t="s">
        <v>786</v>
      </c>
      <c r="W83" s="21" t="s">
        <v>42</v>
      </c>
    </row>
    <row r="84" spans="1:23" ht="108" customHeight="1" x14ac:dyDescent="0.15">
      <c r="A84" s="133"/>
      <c r="B84" s="136"/>
      <c r="C84" s="137"/>
      <c r="D84" s="35" t="s">
        <v>1075</v>
      </c>
      <c r="E84" s="11" t="s">
        <v>761</v>
      </c>
      <c r="F84" s="10" t="s">
        <v>61</v>
      </c>
      <c r="G84" s="10">
        <v>2023</v>
      </c>
      <c r="H84" s="10" t="s">
        <v>40</v>
      </c>
      <c r="I84" s="21">
        <v>5</v>
      </c>
      <c r="J84" s="21">
        <v>5</v>
      </c>
      <c r="K84" s="21">
        <v>5</v>
      </c>
      <c r="L84" s="21">
        <v>5</v>
      </c>
      <c r="M84" s="21">
        <v>5</v>
      </c>
      <c r="N84" s="21">
        <v>5</v>
      </c>
      <c r="O84" s="21">
        <v>5</v>
      </c>
      <c r="P84" s="21" t="s">
        <v>42</v>
      </c>
      <c r="Q84" s="21" t="s">
        <v>205</v>
      </c>
      <c r="R84" s="21" t="s">
        <v>47</v>
      </c>
      <c r="S84" s="21" t="s">
        <v>42</v>
      </c>
      <c r="T84" s="54">
        <v>20</v>
      </c>
      <c r="U84" s="21" t="s">
        <v>45</v>
      </c>
      <c r="V84" s="21" t="s">
        <v>208</v>
      </c>
      <c r="W84" s="21" t="s">
        <v>42</v>
      </c>
    </row>
    <row r="85" spans="1:23" ht="116.25" customHeight="1" x14ac:dyDescent="0.15">
      <c r="A85" s="30">
        <v>3</v>
      </c>
      <c r="B85" s="30" t="s">
        <v>209</v>
      </c>
      <c r="C85" s="68" t="s">
        <v>1616</v>
      </c>
      <c r="D85" s="68" t="s">
        <v>1511</v>
      </c>
      <c r="E85" s="17" t="s">
        <v>1265</v>
      </c>
      <c r="F85" s="62" t="s">
        <v>61</v>
      </c>
      <c r="G85" s="62">
        <v>2023</v>
      </c>
      <c r="H85" s="62" t="s">
        <v>108</v>
      </c>
      <c r="I85" s="62" t="s">
        <v>108</v>
      </c>
      <c r="J85" s="62" t="s">
        <v>40</v>
      </c>
      <c r="K85" s="62" t="s">
        <v>40</v>
      </c>
      <c r="L85" s="62" t="s">
        <v>40</v>
      </c>
      <c r="M85" s="62" t="s">
        <v>40</v>
      </c>
      <c r="N85" s="62" t="s">
        <v>40</v>
      </c>
      <c r="O85" s="62">
        <v>30</v>
      </c>
      <c r="P85" s="62" t="s">
        <v>42</v>
      </c>
      <c r="Q85" s="62" t="s">
        <v>43</v>
      </c>
      <c r="R85" s="62" t="s">
        <v>44</v>
      </c>
      <c r="S85" s="62" t="s">
        <v>42</v>
      </c>
      <c r="T85" s="69">
        <f>T86+T92+T103+T112</f>
        <v>1675</v>
      </c>
      <c r="U85" s="30" t="s">
        <v>45</v>
      </c>
      <c r="V85" s="30" t="s">
        <v>787</v>
      </c>
      <c r="W85" s="30" t="s">
        <v>733</v>
      </c>
    </row>
    <row r="86" spans="1:23" ht="143.25" customHeight="1" x14ac:dyDescent="0.15">
      <c r="A86" s="30">
        <v>3.1</v>
      </c>
      <c r="B86" s="30" t="s">
        <v>210</v>
      </c>
      <c r="C86" s="68" t="s">
        <v>211</v>
      </c>
      <c r="D86" s="68" t="s">
        <v>796</v>
      </c>
      <c r="E86" s="17" t="s">
        <v>797</v>
      </c>
      <c r="F86" s="62" t="s">
        <v>61</v>
      </c>
      <c r="G86" s="62">
        <v>2023</v>
      </c>
      <c r="H86" s="62" t="s">
        <v>108</v>
      </c>
      <c r="I86" s="62" t="s">
        <v>108</v>
      </c>
      <c r="J86" s="62" t="s">
        <v>40</v>
      </c>
      <c r="K86" s="62" t="s">
        <v>108</v>
      </c>
      <c r="L86" s="62" t="s">
        <v>108</v>
      </c>
      <c r="M86" s="62" t="s">
        <v>108</v>
      </c>
      <c r="N86" s="62" t="s">
        <v>108</v>
      </c>
      <c r="O86" s="62">
        <v>30</v>
      </c>
      <c r="P86" s="62" t="s">
        <v>42</v>
      </c>
      <c r="Q86" s="62" t="s">
        <v>43</v>
      </c>
      <c r="R86" s="62" t="s">
        <v>44</v>
      </c>
      <c r="S86" s="62" t="s">
        <v>42</v>
      </c>
      <c r="T86" s="69">
        <f>SUM(T87:T91)</f>
        <v>30</v>
      </c>
      <c r="U86" s="30" t="s">
        <v>45</v>
      </c>
      <c r="V86" s="30" t="s">
        <v>787</v>
      </c>
      <c r="W86" s="30" t="s">
        <v>733</v>
      </c>
    </row>
    <row r="87" spans="1:23" ht="63" customHeight="1" x14ac:dyDescent="0.15">
      <c r="A87" s="21" t="s">
        <v>213</v>
      </c>
      <c r="B87" s="21" t="s">
        <v>1409</v>
      </c>
      <c r="C87" s="36" t="s">
        <v>798</v>
      </c>
      <c r="D87" s="65" t="s">
        <v>799</v>
      </c>
      <c r="E87" s="15" t="s">
        <v>748</v>
      </c>
      <c r="F87" s="22" t="s">
        <v>50</v>
      </c>
      <c r="G87" s="22">
        <v>2023</v>
      </c>
      <c r="H87" s="22">
        <v>1</v>
      </c>
      <c r="I87" s="22" t="s">
        <v>108</v>
      </c>
      <c r="J87" s="22" t="s">
        <v>108</v>
      </c>
      <c r="K87" s="22" t="s">
        <v>108</v>
      </c>
      <c r="L87" s="22">
        <v>1</v>
      </c>
      <c r="M87" s="22" t="s">
        <v>40</v>
      </c>
      <c r="N87" s="22" t="s">
        <v>108</v>
      </c>
      <c r="O87" s="22" t="s">
        <v>108</v>
      </c>
      <c r="P87" s="21" t="s">
        <v>212</v>
      </c>
      <c r="Q87" s="22" t="s">
        <v>52</v>
      </c>
      <c r="R87" s="21" t="s">
        <v>53</v>
      </c>
      <c r="S87" s="21" t="s">
        <v>212</v>
      </c>
      <c r="T87" s="85">
        <v>0</v>
      </c>
      <c r="U87" s="22" t="s">
        <v>108</v>
      </c>
      <c r="V87" s="21" t="s">
        <v>212</v>
      </c>
      <c r="W87" s="22" t="s">
        <v>42</v>
      </c>
    </row>
    <row r="88" spans="1:23" ht="64.5" customHeight="1" x14ac:dyDescent="0.15">
      <c r="A88" s="21" t="s">
        <v>215</v>
      </c>
      <c r="B88" s="21" t="s">
        <v>1409</v>
      </c>
      <c r="C88" s="65" t="s">
        <v>216</v>
      </c>
      <c r="D88" s="65" t="s">
        <v>800</v>
      </c>
      <c r="E88" s="15" t="s">
        <v>748</v>
      </c>
      <c r="F88" s="22" t="s">
        <v>50</v>
      </c>
      <c r="G88" s="22">
        <v>2023</v>
      </c>
      <c r="H88" s="22">
        <v>1</v>
      </c>
      <c r="I88" s="22" t="s">
        <v>108</v>
      </c>
      <c r="J88" s="22" t="s">
        <v>108</v>
      </c>
      <c r="K88" s="22" t="s">
        <v>40</v>
      </c>
      <c r="L88" s="22">
        <v>1</v>
      </c>
      <c r="M88" s="22" t="s">
        <v>40</v>
      </c>
      <c r="N88" s="22" t="s">
        <v>40</v>
      </c>
      <c r="O88" s="22" t="s">
        <v>108</v>
      </c>
      <c r="P88" s="22" t="s">
        <v>54</v>
      </c>
      <c r="Q88" s="22" t="s">
        <v>52</v>
      </c>
      <c r="R88" s="21" t="s">
        <v>53</v>
      </c>
      <c r="S88" s="22" t="s">
        <v>54</v>
      </c>
      <c r="T88" s="85">
        <v>0</v>
      </c>
      <c r="U88" s="22" t="s">
        <v>108</v>
      </c>
      <c r="V88" s="21" t="s">
        <v>212</v>
      </c>
      <c r="W88" s="22" t="s">
        <v>193</v>
      </c>
    </row>
    <row r="89" spans="1:23" ht="65.25" customHeight="1" x14ac:dyDescent="0.15">
      <c r="A89" s="168" t="s">
        <v>217</v>
      </c>
      <c r="B89" s="134" t="s">
        <v>1409</v>
      </c>
      <c r="C89" s="138" t="s">
        <v>801</v>
      </c>
      <c r="D89" s="65" t="s">
        <v>802</v>
      </c>
      <c r="E89" s="15" t="s">
        <v>748</v>
      </c>
      <c r="F89" s="22" t="s">
        <v>50</v>
      </c>
      <c r="G89" s="22">
        <v>2023</v>
      </c>
      <c r="H89" s="22">
        <v>1</v>
      </c>
      <c r="I89" s="22" t="s">
        <v>108</v>
      </c>
      <c r="J89" s="22" t="s">
        <v>108</v>
      </c>
      <c r="K89" s="22" t="s">
        <v>40</v>
      </c>
      <c r="L89" s="22">
        <v>1</v>
      </c>
      <c r="M89" s="22" t="s">
        <v>40</v>
      </c>
      <c r="N89" s="22" t="s">
        <v>40</v>
      </c>
      <c r="O89" s="22" t="s">
        <v>108</v>
      </c>
      <c r="P89" s="22" t="s">
        <v>54</v>
      </c>
      <c r="Q89" s="22" t="s">
        <v>52</v>
      </c>
      <c r="R89" s="21" t="s">
        <v>53</v>
      </c>
      <c r="S89" s="22" t="s">
        <v>54</v>
      </c>
      <c r="T89" s="85">
        <v>0</v>
      </c>
      <c r="U89" s="22" t="s">
        <v>108</v>
      </c>
      <c r="V89" s="21" t="s">
        <v>212</v>
      </c>
      <c r="W89" s="22" t="s">
        <v>193</v>
      </c>
    </row>
    <row r="90" spans="1:23" ht="78" customHeight="1" x14ac:dyDescent="0.15">
      <c r="A90" s="168"/>
      <c r="B90" s="134"/>
      <c r="C90" s="155"/>
      <c r="D90" s="65" t="s">
        <v>803</v>
      </c>
      <c r="E90" s="15" t="s">
        <v>748</v>
      </c>
      <c r="F90" s="22" t="s">
        <v>50</v>
      </c>
      <c r="G90" s="22">
        <v>2023</v>
      </c>
      <c r="H90" s="22" t="s">
        <v>108</v>
      </c>
      <c r="I90" s="22" t="s">
        <v>108</v>
      </c>
      <c r="J90" s="22" t="s">
        <v>108</v>
      </c>
      <c r="K90" s="22" t="s">
        <v>40</v>
      </c>
      <c r="L90" s="22">
        <v>1</v>
      </c>
      <c r="M90" s="22" t="s">
        <v>40</v>
      </c>
      <c r="N90" s="22" t="s">
        <v>40</v>
      </c>
      <c r="O90" s="22" t="s">
        <v>108</v>
      </c>
      <c r="P90" s="22" t="s">
        <v>54</v>
      </c>
      <c r="Q90" s="22" t="s">
        <v>52</v>
      </c>
      <c r="R90" s="21" t="s">
        <v>53</v>
      </c>
      <c r="S90" s="22" t="s">
        <v>54</v>
      </c>
      <c r="T90" s="70">
        <v>30</v>
      </c>
      <c r="U90" s="22" t="s">
        <v>45</v>
      </c>
      <c r="V90" s="21" t="s">
        <v>212</v>
      </c>
      <c r="W90" s="22" t="s">
        <v>193</v>
      </c>
    </row>
    <row r="91" spans="1:23" ht="81" customHeight="1" x14ac:dyDescent="0.15">
      <c r="A91" s="71" t="s">
        <v>218</v>
      </c>
      <c r="B91" s="21" t="s">
        <v>1409</v>
      </c>
      <c r="C91" s="65" t="s">
        <v>804</v>
      </c>
      <c r="D91" s="65" t="s">
        <v>219</v>
      </c>
      <c r="E91" s="15" t="s">
        <v>805</v>
      </c>
      <c r="F91" s="22" t="s">
        <v>50</v>
      </c>
      <c r="G91" s="22">
        <v>2023</v>
      </c>
      <c r="H91" s="22" t="s">
        <v>108</v>
      </c>
      <c r="I91" s="22" t="s">
        <v>108</v>
      </c>
      <c r="J91" s="22">
        <v>2</v>
      </c>
      <c r="K91" s="22">
        <v>2</v>
      </c>
      <c r="L91" s="22">
        <v>2</v>
      </c>
      <c r="M91" s="22">
        <v>2</v>
      </c>
      <c r="N91" s="22">
        <v>2</v>
      </c>
      <c r="O91" s="22">
        <v>2</v>
      </c>
      <c r="P91" s="22" t="s">
        <v>42</v>
      </c>
      <c r="Q91" s="22" t="s">
        <v>220</v>
      </c>
      <c r="R91" s="22" t="s">
        <v>62</v>
      </c>
      <c r="S91" s="22" t="s">
        <v>42</v>
      </c>
      <c r="T91" s="85">
        <v>0</v>
      </c>
      <c r="U91" s="22" t="s">
        <v>108</v>
      </c>
      <c r="V91" s="22" t="s">
        <v>42</v>
      </c>
      <c r="W91" s="22" t="s">
        <v>806</v>
      </c>
    </row>
    <row r="92" spans="1:23" ht="124.5" customHeight="1" x14ac:dyDescent="0.15">
      <c r="A92" s="30" t="s">
        <v>221</v>
      </c>
      <c r="B92" s="30" t="s">
        <v>222</v>
      </c>
      <c r="C92" s="68" t="s">
        <v>1568</v>
      </c>
      <c r="D92" s="68" t="s">
        <v>807</v>
      </c>
      <c r="E92" s="17" t="s">
        <v>797</v>
      </c>
      <c r="F92" s="62" t="s">
        <v>61</v>
      </c>
      <c r="G92" s="62">
        <v>2023</v>
      </c>
      <c r="H92" s="62" t="s">
        <v>108</v>
      </c>
      <c r="I92" s="62" t="s">
        <v>108</v>
      </c>
      <c r="J92" s="62" t="s">
        <v>108</v>
      </c>
      <c r="K92" s="62" t="s">
        <v>108</v>
      </c>
      <c r="L92" s="62" t="s">
        <v>108</v>
      </c>
      <c r="M92" s="62" t="s">
        <v>108</v>
      </c>
      <c r="N92" s="62" t="s">
        <v>108</v>
      </c>
      <c r="O92" s="62">
        <v>30</v>
      </c>
      <c r="P92" s="62" t="s">
        <v>808</v>
      </c>
      <c r="Q92" s="62" t="s">
        <v>43</v>
      </c>
      <c r="R92" s="62" t="s">
        <v>44</v>
      </c>
      <c r="S92" s="62" t="s">
        <v>808</v>
      </c>
      <c r="T92" s="87">
        <f>SUM(T93:T102)</f>
        <v>215</v>
      </c>
      <c r="U92" s="30" t="s">
        <v>45</v>
      </c>
      <c r="V92" s="30" t="s">
        <v>787</v>
      </c>
      <c r="W92" s="30" t="s">
        <v>733</v>
      </c>
    </row>
    <row r="93" spans="1:23" ht="74.25" customHeight="1" x14ac:dyDescent="0.15">
      <c r="A93" s="21" t="s">
        <v>223</v>
      </c>
      <c r="B93" s="21" t="s">
        <v>222</v>
      </c>
      <c r="C93" s="65" t="s">
        <v>224</v>
      </c>
      <c r="D93" s="65" t="s">
        <v>225</v>
      </c>
      <c r="E93" s="15" t="s">
        <v>809</v>
      </c>
      <c r="F93" s="22" t="s">
        <v>61</v>
      </c>
      <c r="G93" s="22">
        <v>2023</v>
      </c>
      <c r="H93" s="22" t="s">
        <v>108</v>
      </c>
      <c r="I93" s="22">
        <v>10</v>
      </c>
      <c r="J93" s="22">
        <v>30</v>
      </c>
      <c r="K93" s="22">
        <v>40</v>
      </c>
      <c r="L93" s="22">
        <v>50</v>
      </c>
      <c r="M93" s="22">
        <v>60</v>
      </c>
      <c r="N93" s="22">
        <v>80</v>
      </c>
      <c r="O93" s="22">
        <v>100</v>
      </c>
      <c r="P93" s="88" t="s">
        <v>226</v>
      </c>
      <c r="Q93" s="22" t="s">
        <v>1482</v>
      </c>
      <c r="R93" s="88" t="s">
        <v>62</v>
      </c>
      <c r="S93" s="88" t="s">
        <v>226</v>
      </c>
      <c r="T93" s="70">
        <v>25</v>
      </c>
      <c r="U93" s="22" t="s">
        <v>45</v>
      </c>
      <c r="V93" s="22" t="s">
        <v>227</v>
      </c>
      <c r="W93" s="22" t="s">
        <v>1387</v>
      </c>
    </row>
    <row r="94" spans="1:23" ht="78" customHeight="1" x14ac:dyDescent="0.15">
      <c r="A94" s="156" t="s">
        <v>228</v>
      </c>
      <c r="B94" s="142" t="s">
        <v>222</v>
      </c>
      <c r="C94" s="138" t="s">
        <v>1549</v>
      </c>
      <c r="D94" s="36" t="s">
        <v>229</v>
      </c>
      <c r="E94" s="15" t="s">
        <v>230</v>
      </c>
      <c r="F94" s="22" t="s">
        <v>50</v>
      </c>
      <c r="G94" s="22">
        <v>2023</v>
      </c>
      <c r="H94" s="22">
        <v>1</v>
      </c>
      <c r="I94" s="22">
        <v>1</v>
      </c>
      <c r="J94" s="22" t="s">
        <v>108</v>
      </c>
      <c r="K94" s="22" t="s">
        <v>108</v>
      </c>
      <c r="L94" s="22">
        <v>1</v>
      </c>
      <c r="M94" s="22" t="s">
        <v>108</v>
      </c>
      <c r="N94" s="22" t="s">
        <v>108</v>
      </c>
      <c r="O94" s="22" t="s">
        <v>108</v>
      </c>
      <c r="P94" s="22" t="s">
        <v>231</v>
      </c>
      <c r="Q94" s="22" t="s">
        <v>1482</v>
      </c>
      <c r="R94" s="22" t="s">
        <v>863</v>
      </c>
      <c r="S94" s="22" t="s">
        <v>231</v>
      </c>
      <c r="T94" s="85">
        <v>0</v>
      </c>
      <c r="U94" s="22" t="s">
        <v>108</v>
      </c>
      <c r="V94" s="22" t="s">
        <v>137</v>
      </c>
      <c r="W94" s="22" t="s">
        <v>54</v>
      </c>
    </row>
    <row r="95" spans="1:23" ht="72" customHeight="1" x14ac:dyDescent="0.15">
      <c r="A95" s="156"/>
      <c r="B95" s="142"/>
      <c r="C95" s="138"/>
      <c r="D95" s="65" t="s">
        <v>232</v>
      </c>
      <c r="E95" s="15" t="s">
        <v>810</v>
      </c>
      <c r="F95" s="22" t="s">
        <v>61</v>
      </c>
      <c r="G95" s="22">
        <v>2023</v>
      </c>
      <c r="H95" s="22" t="s">
        <v>108</v>
      </c>
      <c r="I95" s="22" t="s">
        <v>108</v>
      </c>
      <c r="J95" s="22">
        <v>10</v>
      </c>
      <c r="K95" s="22">
        <v>30</v>
      </c>
      <c r="L95" s="22">
        <v>50</v>
      </c>
      <c r="M95" s="22">
        <v>70</v>
      </c>
      <c r="N95" s="22">
        <v>80</v>
      </c>
      <c r="O95" s="22">
        <v>100</v>
      </c>
      <c r="P95" s="22" t="s">
        <v>54</v>
      </c>
      <c r="Q95" s="22" t="s">
        <v>1482</v>
      </c>
      <c r="R95" s="22" t="s">
        <v>62</v>
      </c>
      <c r="S95" s="22" t="s">
        <v>54</v>
      </c>
      <c r="T95" s="70">
        <v>30</v>
      </c>
      <c r="U95" s="21" t="s">
        <v>45</v>
      </c>
      <c r="V95" s="22" t="s">
        <v>335</v>
      </c>
      <c r="W95" s="22" t="s">
        <v>811</v>
      </c>
    </row>
    <row r="96" spans="1:23" ht="69.75" customHeight="1" x14ac:dyDescent="0.15">
      <c r="A96" s="156" t="s">
        <v>233</v>
      </c>
      <c r="B96" s="142" t="s">
        <v>222</v>
      </c>
      <c r="C96" s="138" t="s">
        <v>234</v>
      </c>
      <c r="D96" s="65" t="s">
        <v>235</v>
      </c>
      <c r="E96" s="15" t="s">
        <v>812</v>
      </c>
      <c r="F96" s="22" t="s">
        <v>61</v>
      </c>
      <c r="G96" s="22">
        <v>2022</v>
      </c>
      <c r="H96" s="22">
        <v>5</v>
      </c>
      <c r="I96" s="22">
        <v>100</v>
      </c>
      <c r="J96" s="22">
        <v>100</v>
      </c>
      <c r="K96" s="22">
        <v>100</v>
      </c>
      <c r="L96" s="22">
        <v>100</v>
      </c>
      <c r="M96" s="22">
        <v>100</v>
      </c>
      <c r="N96" s="22">
        <v>100</v>
      </c>
      <c r="O96" s="22">
        <v>100</v>
      </c>
      <c r="P96" s="22" t="s">
        <v>226</v>
      </c>
      <c r="Q96" s="22" t="s">
        <v>1482</v>
      </c>
      <c r="R96" s="22" t="s">
        <v>47</v>
      </c>
      <c r="S96" s="22" t="s">
        <v>226</v>
      </c>
      <c r="T96" s="70">
        <v>40</v>
      </c>
      <c r="U96" s="22" t="s">
        <v>45</v>
      </c>
      <c r="V96" s="22" t="s">
        <v>335</v>
      </c>
      <c r="W96" s="22" t="s">
        <v>1041</v>
      </c>
    </row>
    <row r="97" spans="1:23" ht="87" customHeight="1" x14ac:dyDescent="0.15">
      <c r="A97" s="156"/>
      <c r="B97" s="142"/>
      <c r="C97" s="138"/>
      <c r="D97" s="65" t="s">
        <v>236</v>
      </c>
      <c r="E97" s="15" t="s">
        <v>812</v>
      </c>
      <c r="F97" s="22" t="s">
        <v>61</v>
      </c>
      <c r="G97" s="22">
        <v>2022</v>
      </c>
      <c r="H97" s="22">
        <v>5</v>
      </c>
      <c r="I97" s="22">
        <v>100</v>
      </c>
      <c r="J97" s="22">
        <v>100</v>
      </c>
      <c r="K97" s="22">
        <v>100</v>
      </c>
      <c r="L97" s="22">
        <v>100</v>
      </c>
      <c r="M97" s="22">
        <v>100</v>
      </c>
      <c r="N97" s="22">
        <v>100</v>
      </c>
      <c r="O97" s="22">
        <v>100</v>
      </c>
      <c r="P97" s="22" t="s">
        <v>237</v>
      </c>
      <c r="Q97" s="22" t="s">
        <v>1482</v>
      </c>
      <c r="R97" s="22" t="s">
        <v>47</v>
      </c>
      <c r="S97" s="22" t="s">
        <v>237</v>
      </c>
      <c r="T97" s="70">
        <v>40</v>
      </c>
      <c r="U97" s="22" t="s">
        <v>45</v>
      </c>
      <c r="V97" s="22" t="s">
        <v>227</v>
      </c>
      <c r="W97" s="22" t="s">
        <v>1606</v>
      </c>
    </row>
    <row r="98" spans="1:23" ht="120" customHeight="1" x14ac:dyDescent="0.15">
      <c r="A98" s="156"/>
      <c r="B98" s="142"/>
      <c r="C98" s="155"/>
      <c r="D98" s="36" t="s">
        <v>1607</v>
      </c>
      <c r="E98" s="15" t="s">
        <v>748</v>
      </c>
      <c r="F98" s="22" t="s">
        <v>50</v>
      </c>
      <c r="G98" s="22">
        <v>2023</v>
      </c>
      <c r="H98" s="22">
        <v>1</v>
      </c>
      <c r="I98" s="22" t="s">
        <v>108</v>
      </c>
      <c r="J98" s="22">
        <v>1</v>
      </c>
      <c r="K98" s="22" t="s">
        <v>108</v>
      </c>
      <c r="L98" s="22" t="s">
        <v>108</v>
      </c>
      <c r="M98" s="22" t="s">
        <v>108</v>
      </c>
      <c r="N98" s="22">
        <v>1</v>
      </c>
      <c r="O98" s="22" t="s">
        <v>108</v>
      </c>
      <c r="P98" s="22" t="s">
        <v>54</v>
      </c>
      <c r="Q98" s="22" t="s">
        <v>52</v>
      </c>
      <c r="R98" s="22" t="s">
        <v>863</v>
      </c>
      <c r="S98" s="22" t="s">
        <v>54</v>
      </c>
      <c r="T98" s="23">
        <v>20</v>
      </c>
      <c r="U98" s="22" t="s">
        <v>45</v>
      </c>
      <c r="V98" s="22" t="s">
        <v>335</v>
      </c>
      <c r="W98" s="22" t="s">
        <v>1608</v>
      </c>
    </row>
    <row r="99" spans="1:23" ht="64.5" customHeight="1" x14ac:dyDescent="0.15">
      <c r="A99" s="156" t="s">
        <v>238</v>
      </c>
      <c r="B99" s="142" t="s">
        <v>222</v>
      </c>
      <c r="C99" s="138" t="s">
        <v>239</v>
      </c>
      <c r="D99" s="65" t="s">
        <v>813</v>
      </c>
      <c r="E99" s="15" t="s">
        <v>240</v>
      </c>
      <c r="F99" s="22" t="s">
        <v>50</v>
      </c>
      <c r="G99" s="22">
        <v>2023</v>
      </c>
      <c r="H99" s="22" t="s">
        <v>108</v>
      </c>
      <c r="I99" s="22">
        <v>1</v>
      </c>
      <c r="J99" s="22" t="s">
        <v>108</v>
      </c>
      <c r="K99" s="22">
        <v>1</v>
      </c>
      <c r="L99" s="22" t="s">
        <v>108</v>
      </c>
      <c r="M99" s="22">
        <v>1</v>
      </c>
      <c r="N99" s="22" t="s">
        <v>108</v>
      </c>
      <c r="O99" s="22">
        <v>1</v>
      </c>
      <c r="P99" s="22" t="s">
        <v>146</v>
      </c>
      <c r="Q99" s="22" t="s">
        <v>43</v>
      </c>
      <c r="R99" s="22" t="s">
        <v>1590</v>
      </c>
      <c r="S99" s="22" t="s">
        <v>146</v>
      </c>
      <c r="T99" s="70">
        <v>60</v>
      </c>
      <c r="U99" s="22" t="s">
        <v>45</v>
      </c>
      <c r="V99" s="22" t="s">
        <v>146</v>
      </c>
      <c r="W99" s="22" t="s">
        <v>1498</v>
      </c>
    </row>
    <row r="100" spans="1:23" ht="69" customHeight="1" x14ac:dyDescent="0.15">
      <c r="A100" s="156"/>
      <c r="B100" s="142"/>
      <c r="C100" s="155"/>
      <c r="D100" s="65" t="s">
        <v>241</v>
      </c>
      <c r="E100" s="15" t="s">
        <v>814</v>
      </c>
      <c r="F100" s="22" t="s">
        <v>50</v>
      </c>
      <c r="G100" s="22">
        <v>2023</v>
      </c>
      <c r="H100" s="22" t="s">
        <v>108</v>
      </c>
      <c r="I100" s="22">
        <v>1</v>
      </c>
      <c r="J100" s="22" t="s">
        <v>108</v>
      </c>
      <c r="K100" s="22" t="s">
        <v>108</v>
      </c>
      <c r="L100" s="22" t="s">
        <v>108</v>
      </c>
      <c r="M100" s="22">
        <v>1</v>
      </c>
      <c r="N100" s="22" t="s">
        <v>108</v>
      </c>
      <c r="O100" s="22" t="s">
        <v>108</v>
      </c>
      <c r="P100" s="22" t="s">
        <v>146</v>
      </c>
      <c r="Q100" s="22" t="s">
        <v>1482</v>
      </c>
      <c r="R100" s="22" t="s">
        <v>863</v>
      </c>
      <c r="S100" s="22" t="s">
        <v>146</v>
      </c>
      <c r="T100" s="23">
        <v>0</v>
      </c>
      <c r="U100" s="22" t="s">
        <v>108</v>
      </c>
      <c r="V100" s="22" t="s">
        <v>146</v>
      </c>
      <c r="W100" s="22" t="s">
        <v>1498</v>
      </c>
    </row>
    <row r="101" spans="1:23" ht="99.75" customHeight="1" x14ac:dyDescent="0.15">
      <c r="A101" s="156"/>
      <c r="B101" s="142"/>
      <c r="C101" s="155"/>
      <c r="D101" s="65" t="s">
        <v>242</v>
      </c>
      <c r="E101" s="15" t="s">
        <v>66</v>
      </c>
      <c r="F101" s="22" t="s">
        <v>50</v>
      </c>
      <c r="G101" s="22">
        <v>2023</v>
      </c>
      <c r="H101" s="22" t="s">
        <v>108</v>
      </c>
      <c r="I101" s="22" t="s">
        <v>108</v>
      </c>
      <c r="J101" s="22">
        <v>1</v>
      </c>
      <c r="K101" s="22" t="s">
        <v>108</v>
      </c>
      <c r="L101" s="22" t="s">
        <v>108</v>
      </c>
      <c r="M101" s="22" t="s">
        <v>108</v>
      </c>
      <c r="N101" s="22" t="s">
        <v>108</v>
      </c>
      <c r="O101" s="22" t="s">
        <v>108</v>
      </c>
      <c r="P101" s="22" t="s">
        <v>54</v>
      </c>
      <c r="Q101" s="22" t="s">
        <v>1482</v>
      </c>
      <c r="R101" s="22" t="s">
        <v>72</v>
      </c>
      <c r="S101" s="22" t="s">
        <v>54</v>
      </c>
      <c r="T101" s="23">
        <v>0</v>
      </c>
      <c r="U101" s="22" t="s">
        <v>108</v>
      </c>
      <c r="V101" s="22" t="s">
        <v>54</v>
      </c>
      <c r="W101" s="22" t="s">
        <v>108</v>
      </c>
    </row>
    <row r="102" spans="1:23" ht="92.25" customHeight="1" x14ac:dyDescent="0.15">
      <c r="A102" s="156"/>
      <c r="B102" s="142"/>
      <c r="C102" s="155"/>
      <c r="D102" s="65" t="s">
        <v>950</v>
      </c>
      <c r="E102" s="15" t="s">
        <v>748</v>
      </c>
      <c r="F102" s="22" t="s">
        <v>50</v>
      </c>
      <c r="G102" s="22">
        <v>2023</v>
      </c>
      <c r="H102" s="22">
        <v>1</v>
      </c>
      <c r="I102" s="22" t="s">
        <v>108</v>
      </c>
      <c r="J102" s="22">
        <v>1</v>
      </c>
      <c r="K102" s="22" t="s">
        <v>108</v>
      </c>
      <c r="L102" s="22" t="s">
        <v>108</v>
      </c>
      <c r="M102" s="22">
        <v>1</v>
      </c>
      <c r="N102" s="22" t="s">
        <v>108</v>
      </c>
      <c r="O102" s="22" t="s">
        <v>108</v>
      </c>
      <c r="P102" s="22" t="s">
        <v>54</v>
      </c>
      <c r="Q102" s="22" t="s">
        <v>52</v>
      </c>
      <c r="R102" s="22" t="s">
        <v>574</v>
      </c>
      <c r="S102" s="22" t="s">
        <v>54</v>
      </c>
      <c r="T102" s="23">
        <v>0</v>
      </c>
      <c r="U102" s="22" t="s">
        <v>108</v>
      </c>
      <c r="V102" s="22" t="s">
        <v>54</v>
      </c>
      <c r="W102" s="22" t="s">
        <v>1288</v>
      </c>
    </row>
    <row r="103" spans="1:23" ht="109.5" customHeight="1" x14ac:dyDescent="0.15">
      <c r="A103" s="30" t="s">
        <v>243</v>
      </c>
      <c r="B103" s="30" t="s">
        <v>244</v>
      </c>
      <c r="C103" s="68" t="s">
        <v>245</v>
      </c>
      <c r="D103" s="68" t="s">
        <v>815</v>
      </c>
      <c r="E103" s="17" t="s">
        <v>816</v>
      </c>
      <c r="F103" s="62" t="s">
        <v>61</v>
      </c>
      <c r="G103" s="62">
        <v>2023</v>
      </c>
      <c r="H103" s="62" t="s">
        <v>108</v>
      </c>
      <c r="I103" s="62" t="s">
        <v>108</v>
      </c>
      <c r="J103" s="62" t="s">
        <v>108</v>
      </c>
      <c r="K103" s="62" t="s">
        <v>108</v>
      </c>
      <c r="L103" s="62" t="s">
        <v>108</v>
      </c>
      <c r="M103" s="62" t="s">
        <v>108</v>
      </c>
      <c r="N103" s="62" t="s">
        <v>108</v>
      </c>
      <c r="O103" s="62">
        <v>30</v>
      </c>
      <c r="P103" s="62" t="s">
        <v>42</v>
      </c>
      <c r="Q103" s="62" t="s">
        <v>43</v>
      </c>
      <c r="R103" s="62" t="s">
        <v>44</v>
      </c>
      <c r="S103" s="62" t="s">
        <v>42</v>
      </c>
      <c r="T103" s="69">
        <f>SUM(T104:T111)</f>
        <v>910</v>
      </c>
      <c r="U103" s="30" t="s">
        <v>45</v>
      </c>
      <c r="V103" s="30" t="s">
        <v>787</v>
      </c>
      <c r="W103" s="30" t="s">
        <v>733</v>
      </c>
    </row>
    <row r="104" spans="1:23" ht="78" customHeight="1" x14ac:dyDescent="0.15">
      <c r="A104" s="134" t="s">
        <v>246</v>
      </c>
      <c r="B104" s="134" t="s">
        <v>244</v>
      </c>
      <c r="C104" s="138" t="s">
        <v>247</v>
      </c>
      <c r="D104" s="65" t="s">
        <v>817</v>
      </c>
      <c r="E104" s="15" t="s">
        <v>1291</v>
      </c>
      <c r="F104" s="22" t="s">
        <v>61</v>
      </c>
      <c r="G104" s="22">
        <v>2023</v>
      </c>
      <c r="H104" s="22" t="s">
        <v>108</v>
      </c>
      <c r="I104" s="22">
        <v>5</v>
      </c>
      <c r="J104" s="22">
        <v>10</v>
      </c>
      <c r="K104" s="22">
        <v>20</v>
      </c>
      <c r="L104" s="22" t="s">
        <v>108</v>
      </c>
      <c r="M104" s="22" t="s">
        <v>108</v>
      </c>
      <c r="N104" s="22" t="s">
        <v>108</v>
      </c>
      <c r="O104" s="22">
        <v>30</v>
      </c>
      <c r="P104" s="22" t="s">
        <v>54</v>
      </c>
      <c r="Q104" s="22" t="s">
        <v>1482</v>
      </c>
      <c r="R104" s="22" t="s">
        <v>574</v>
      </c>
      <c r="S104" s="22" t="s">
        <v>54</v>
      </c>
      <c r="T104" s="70">
        <v>0</v>
      </c>
      <c r="U104" s="22" t="s">
        <v>108</v>
      </c>
      <c r="V104" s="22" t="s">
        <v>54</v>
      </c>
      <c r="W104" s="22" t="s">
        <v>818</v>
      </c>
    </row>
    <row r="105" spans="1:23" ht="70.5" customHeight="1" x14ac:dyDescent="0.15">
      <c r="A105" s="134"/>
      <c r="B105" s="134"/>
      <c r="C105" s="135"/>
      <c r="D105" s="36" t="s">
        <v>248</v>
      </c>
      <c r="E105" s="15" t="s">
        <v>1036</v>
      </c>
      <c r="F105" s="22" t="s">
        <v>50</v>
      </c>
      <c r="G105" s="22">
        <v>2022</v>
      </c>
      <c r="H105" s="22" t="s">
        <v>108</v>
      </c>
      <c r="I105" s="22" t="s">
        <v>108</v>
      </c>
      <c r="J105" s="22">
        <v>4</v>
      </c>
      <c r="K105" s="22" t="s">
        <v>108</v>
      </c>
      <c r="L105" s="22" t="s">
        <v>108</v>
      </c>
      <c r="M105" s="22" t="s">
        <v>108</v>
      </c>
      <c r="N105" s="22">
        <v>4</v>
      </c>
      <c r="O105" s="22" t="s">
        <v>108</v>
      </c>
      <c r="P105" s="22" t="s">
        <v>819</v>
      </c>
      <c r="Q105" s="22" t="s">
        <v>1482</v>
      </c>
      <c r="R105" s="22" t="s">
        <v>574</v>
      </c>
      <c r="S105" s="22" t="s">
        <v>819</v>
      </c>
      <c r="T105" s="73">
        <v>30</v>
      </c>
      <c r="U105" s="22" t="s">
        <v>45</v>
      </c>
      <c r="V105" s="22" t="s">
        <v>819</v>
      </c>
      <c r="W105" s="22" t="s">
        <v>1042</v>
      </c>
    </row>
    <row r="106" spans="1:23" ht="53.25" customHeight="1" x14ac:dyDescent="0.15">
      <c r="A106" s="134"/>
      <c r="B106" s="134"/>
      <c r="C106" s="135"/>
      <c r="D106" s="65" t="s">
        <v>820</v>
      </c>
      <c r="E106" s="15" t="s">
        <v>748</v>
      </c>
      <c r="F106" s="22" t="s">
        <v>50</v>
      </c>
      <c r="G106" s="22">
        <v>2023</v>
      </c>
      <c r="H106" s="22">
        <v>1</v>
      </c>
      <c r="I106" s="22" t="s">
        <v>108</v>
      </c>
      <c r="J106" s="22">
        <v>1</v>
      </c>
      <c r="K106" s="22" t="s">
        <v>40</v>
      </c>
      <c r="L106" s="22" t="s">
        <v>108</v>
      </c>
      <c r="M106" s="22" t="s">
        <v>40</v>
      </c>
      <c r="N106" s="22" t="s">
        <v>108</v>
      </c>
      <c r="O106" s="22" t="s">
        <v>40</v>
      </c>
      <c r="P106" s="22" t="s">
        <v>54</v>
      </c>
      <c r="Q106" s="22" t="s">
        <v>52</v>
      </c>
      <c r="R106" s="22" t="s">
        <v>847</v>
      </c>
      <c r="S106" s="22" t="s">
        <v>54</v>
      </c>
      <c r="T106" s="73">
        <v>40</v>
      </c>
      <c r="U106" s="22" t="s">
        <v>45</v>
      </c>
      <c r="V106" s="22" t="s">
        <v>54</v>
      </c>
      <c r="W106" s="22" t="s">
        <v>1042</v>
      </c>
    </row>
    <row r="107" spans="1:23" ht="105.75" customHeight="1" x14ac:dyDescent="0.15">
      <c r="A107" s="134"/>
      <c r="B107" s="134"/>
      <c r="C107" s="135"/>
      <c r="D107" s="36" t="s">
        <v>249</v>
      </c>
      <c r="E107" s="15" t="s">
        <v>821</v>
      </c>
      <c r="F107" s="22" t="s">
        <v>50</v>
      </c>
      <c r="G107" s="22">
        <v>2023</v>
      </c>
      <c r="H107" s="22" t="s">
        <v>108</v>
      </c>
      <c r="I107" s="22">
        <v>10</v>
      </c>
      <c r="J107" s="22">
        <v>30</v>
      </c>
      <c r="K107" s="22">
        <v>50</v>
      </c>
      <c r="L107" s="22">
        <v>70</v>
      </c>
      <c r="M107" s="22">
        <v>80</v>
      </c>
      <c r="N107" s="22">
        <v>90</v>
      </c>
      <c r="O107" s="22">
        <v>100</v>
      </c>
      <c r="P107" s="22" t="s">
        <v>822</v>
      </c>
      <c r="Q107" s="22" t="s">
        <v>1292</v>
      </c>
      <c r="R107" s="22" t="s">
        <v>688</v>
      </c>
      <c r="S107" s="22" t="s">
        <v>822</v>
      </c>
      <c r="T107" s="73">
        <v>400</v>
      </c>
      <c r="U107" s="22" t="s">
        <v>45</v>
      </c>
      <c r="V107" s="22" t="s">
        <v>42</v>
      </c>
      <c r="W107" s="22" t="s">
        <v>1026</v>
      </c>
    </row>
    <row r="108" spans="1:23" ht="109.5" customHeight="1" x14ac:dyDescent="0.15">
      <c r="A108" s="134"/>
      <c r="B108" s="134"/>
      <c r="C108" s="135"/>
      <c r="D108" s="65" t="s">
        <v>1512</v>
      </c>
      <c r="E108" s="15" t="s">
        <v>823</v>
      </c>
      <c r="F108" s="22" t="s">
        <v>50</v>
      </c>
      <c r="G108" s="22">
        <v>2023</v>
      </c>
      <c r="H108" s="22" t="s">
        <v>108</v>
      </c>
      <c r="I108" s="22">
        <v>22</v>
      </c>
      <c r="J108" s="22">
        <v>44</v>
      </c>
      <c r="K108" s="22">
        <v>66</v>
      </c>
      <c r="L108" s="22">
        <v>88</v>
      </c>
      <c r="M108" s="22">
        <v>110</v>
      </c>
      <c r="N108" s="22">
        <v>132</v>
      </c>
      <c r="O108" s="22">
        <v>154</v>
      </c>
      <c r="P108" s="22" t="s">
        <v>822</v>
      </c>
      <c r="Q108" s="22" t="s">
        <v>1482</v>
      </c>
      <c r="R108" s="22" t="s">
        <v>688</v>
      </c>
      <c r="S108" s="22" t="s">
        <v>822</v>
      </c>
      <c r="T108" s="70">
        <v>210</v>
      </c>
      <c r="U108" s="22" t="s">
        <v>45</v>
      </c>
      <c r="V108" s="22" t="s">
        <v>42</v>
      </c>
      <c r="W108" s="22" t="s">
        <v>1026</v>
      </c>
    </row>
    <row r="109" spans="1:23" ht="58.5" customHeight="1" x14ac:dyDescent="0.15">
      <c r="A109" s="134"/>
      <c r="B109" s="134"/>
      <c r="C109" s="135"/>
      <c r="D109" s="65" t="s">
        <v>824</v>
      </c>
      <c r="E109" s="15" t="s">
        <v>250</v>
      </c>
      <c r="F109" s="22" t="s">
        <v>50</v>
      </c>
      <c r="G109" s="22">
        <v>2019</v>
      </c>
      <c r="H109" s="22">
        <v>1</v>
      </c>
      <c r="I109" s="22" t="s">
        <v>108</v>
      </c>
      <c r="J109" s="22">
        <v>1</v>
      </c>
      <c r="K109" s="22">
        <v>1</v>
      </c>
      <c r="L109" s="22">
        <v>1</v>
      </c>
      <c r="M109" s="22">
        <v>1</v>
      </c>
      <c r="N109" s="22">
        <v>1</v>
      </c>
      <c r="O109" s="22">
        <v>1</v>
      </c>
      <c r="P109" s="22" t="s">
        <v>913</v>
      </c>
      <c r="Q109" s="22" t="s">
        <v>825</v>
      </c>
      <c r="R109" s="22" t="s">
        <v>47</v>
      </c>
      <c r="S109" s="22" t="s">
        <v>913</v>
      </c>
      <c r="T109" s="70">
        <v>120</v>
      </c>
      <c r="U109" s="22" t="s">
        <v>45</v>
      </c>
      <c r="V109" s="22" t="s">
        <v>42</v>
      </c>
      <c r="W109" s="22" t="s">
        <v>853</v>
      </c>
    </row>
    <row r="110" spans="1:23" ht="103.5" customHeight="1" x14ac:dyDescent="0.15">
      <c r="A110" s="21" t="s">
        <v>251</v>
      </c>
      <c r="B110" s="21" t="s">
        <v>1410</v>
      </c>
      <c r="C110" s="65" t="s">
        <v>252</v>
      </c>
      <c r="D110" s="65" t="s">
        <v>253</v>
      </c>
      <c r="E110" s="15" t="s">
        <v>748</v>
      </c>
      <c r="F110" s="22" t="s">
        <v>50</v>
      </c>
      <c r="G110" s="22">
        <v>2023</v>
      </c>
      <c r="H110" s="22" t="s">
        <v>108</v>
      </c>
      <c r="I110" s="22" t="s">
        <v>108</v>
      </c>
      <c r="J110" s="22" t="s">
        <v>108</v>
      </c>
      <c r="K110" s="22" t="s">
        <v>108</v>
      </c>
      <c r="L110" s="22">
        <v>1</v>
      </c>
      <c r="M110" s="22" t="s">
        <v>108</v>
      </c>
      <c r="N110" s="22" t="s">
        <v>108</v>
      </c>
      <c r="O110" s="22" t="s">
        <v>108</v>
      </c>
      <c r="P110" s="22" t="s">
        <v>54</v>
      </c>
      <c r="Q110" s="22" t="s">
        <v>52</v>
      </c>
      <c r="R110" s="22" t="s">
        <v>847</v>
      </c>
      <c r="S110" s="22" t="s">
        <v>54</v>
      </c>
      <c r="T110" s="73">
        <v>60</v>
      </c>
      <c r="U110" s="22" t="s">
        <v>45</v>
      </c>
      <c r="V110" s="22" t="s">
        <v>54</v>
      </c>
      <c r="W110" s="22" t="s">
        <v>193</v>
      </c>
    </row>
    <row r="111" spans="1:23" ht="124.5" customHeight="1" x14ac:dyDescent="0.15">
      <c r="A111" s="21" t="s">
        <v>254</v>
      </c>
      <c r="B111" s="21" t="s">
        <v>1411</v>
      </c>
      <c r="C111" s="65" t="s">
        <v>1548</v>
      </c>
      <c r="D111" s="65" t="s">
        <v>255</v>
      </c>
      <c r="E111" s="15" t="s">
        <v>826</v>
      </c>
      <c r="F111" s="22" t="s">
        <v>50</v>
      </c>
      <c r="G111" s="22">
        <v>2022</v>
      </c>
      <c r="H111" s="22" t="s">
        <v>108</v>
      </c>
      <c r="I111" s="22" t="s">
        <v>108</v>
      </c>
      <c r="J111" s="22" t="s">
        <v>108</v>
      </c>
      <c r="K111" s="22"/>
      <c r="L111" s="22">
        <v>1</v>
      </c>
      <c r="M111" s="22" t="s">
        <v>108</v>
      </c>
      <c r="N111" s="22" t="s">
        <v>108</v>
      </c>
      <c r="O111" s="22" t="s">
        <v>108</v>
      </c>
      <c r="P111" s="22" t="s">
        <v>54</v>
      </c>
      <c r="Q111" s="22" t="s">
        <v>52</v>
      </c>
      <c r="R111" s="22" t="s">
        <v>847</v>
      </c>
      <c r="S111" s="22" t="s">
        <v>54</v>
      </c>
      <c r="T111" s="73">
        <v>50</v>
      </c>
      <c r="U111" s="22" t="s">
        <v>45</v>
      </c>
      <c r="V111" s="22" t="s">
        <v>256</v>
      </c>
      <c r="W111" s="22" t="s">
        <v>257</v>
      </c>
    </row>
    <row r="112" spans="1:23" ht="107.25" customHeight="1" x14ac:dyDescent="0.15">
      <c r="A112" s="30" t="s">
        <v>258</v>
      </c>
      <c r="B112" s="30" t="s">
        <v>259</v>
      </c>
      <c r="C112" s="68" t="s">
        <v>260</v>
      </c>
      <c r="D112" s="68" t="s">
        <v>827</v>
      </c>
      <c r="E112" s="17" t="s">
        <v>1266</v>
      </c>
      <c r="F112" s="62" t="s">
        <v>61</v>
      </c>
      <c r="G112" s="62">
        <v>2023</v>
      </c>
      <c r="H112" s="62" t="s">
        <v>108</v>
      </c>
      <c r="I112" s="62" t="s">
        <v>108</v>
      </c>
      <c r="J112" s="62" t="s">
        <v>108</v>
      </c>
      <c r="K112" s="62" t="s">
        <v>108</v>
      </c>
      <c r="L112" s="62" t="s">
        <v>108</v>
      </c>
      <c r="M112" s="62" t="s">
        <v>108</v>
      </c>
      <c r="N112" s="62" t="s">
        <v>108</v>
      </c>
      <c r="O112" s="62">
        <v>30</v>
      </c>
      <c r="P112" s="62" t="s">
        <v>42</v>
      </c>
      <c r="Q112" s="62" t="s">
        <v>43</v>
      </c>
      <c r="R112" s="62" t="s">
        <v>44</v>
      </c>
      <c r="S112" s="62" t="s">
        <v>42</v>
      </c>
      <c r="T112" s="69">
        <f>SUM(T113:T123)</f>
        <v>520</v>
      </c>
      <c r="U112" s="62" t="s">
        <v>45</v>
      </c>
      <c r="V112" s="30" t="s">
        <v>787</v>
      </c>
      <c r="W112" s="30" t="s">
        <v>733</v>
      </c>
    </row>
    <row r="113" spans="1:23" ht="66.75" customHeight="1" x14ac:dyDescent="0.15">
      <c r="A113" s="134" t="s">
        <v>261</v>
      </c>
      <c r="B113" s="134" t="s">
        <v>259</v>
      </c>
      <c r="C113" s="138" t="s">
        <v>262</v>
      </c>
      <c r="D113" s="65" t="s">
        <v>263</v>
      </c>
      <c r="E113" s="15" t="s">
        <v>748</v>
      </c>
      <c r="F113" s="22" t="s">
        <v>50</v>
      </c>
      <c r="G113" s="22">
        <v>2022</v>
      </c>
      <c r="H113" s="22">
        <v>1</v>
      </c>
      <c r="I113" s="22" t="s">
        <v>108</v>
      </c>
      <c r="J113" s="22" t="s">
        <v>108</v>
      </c>
      <c r="K113" s="22" t="s">
        <v>108</v>
      </c>
      <c r="L113" s="22">
        <v>1</v>
      </c>
      <c r="M113" s="22" t="s">
        <v>108</v>
      </c>
      <c r="N113" s="22" t="s">
        <v>108</v>
      </c>
      <c r="O113" s="22" t="s">
        <v>108</v>
      </c>
      <c r="P113" s="22" t="s">
        <v>59</v>
      </c>
      <c r="Q113" s="22" t="s">
        <v>52</v>
      </c>
      <c r="R113" s="22" t="s">
        <v>847</v>
      </c>
      <c r="S113" s="22" t="s">
        <v>59</v>
      </c>
      <c r="T113" s="73">
        <v>60</v>
      </c>
      <c r="U113" s="22" t="s">
        <v>45</v>
      </c>
      <c r="V113" s="22" t="s">
        <v>54</v>
      </c>
      <c r="W113" s="22" t="s">
        <v>828</v>
      </c>
    </row>
    <row r="114" spans="1:23" ht="100.5" customHeight="1" x14ac:dyDescent="0.15">
      <c r="A114" s="134"/>
      <c r="B114" s="134"/>
      <c r="C114" s="138"/>
      <c r="D114" s="65" t="s">
        <v>264</v>
      </c>
      <c r="E114" s="15" t="s">
        <v>277</v>
      </c>
      <c r="F114" s="22" t="s">
        <v>50</v>
      </c>
      <c r="G114" s="22">
        <v>2023</v>
      </c>
      <c r="H114" s="22">
        <v>1</v>
      </c>
      <c r="I114" s="22" t="s">
        <v>108</v>
      </c>
      <c r="J114" s="22" t="s">
        <v>108</v>
      </c>
      <c r="K114" s="22" t="s">
        <v>108</v>
      </c>
      <c r="L114" s="22">
        <v>2</v>
      </c>
      <c r="M114" s="22">
        <v>2</v>
      </c>
      <c r="N114" s="22" t="s">
        <v>108</v>
      </c>
      <c r="O114" s="22" t="s">
        <v>108</v>
      </c>
      <c r="P114" s="22" t="s">
        <v>829</v>
      </c>
      <c r="Q114" s="22" t="s">
        <v>1482</v>
      </c>
      <c r="R114" s="22" t="s">
        <v>62</v>
      </c>
      <c r="S114" s="22" t="s">
        <v>829</v>
      </c>
      <c r="T114" s="73">
        <v>50</v>
      </c>
      <c r="U114" s="22" t="s">
        <v>45</v>
      </c>
      <c r="V114" s="22" t="s">
        <v>828</v>
      </c>
      <c r="W114" s="22" t="s">
        <v>54</v>
      </c>
    </row>
    <row r="115" spans="1:23" ht="101.25" customHeight="1" x14ac:dyDescent="0.15">
      <c r="A115" s="134"/>
      <c r="B115" s="134"/>
      <c r="C115" s="138"/>
      <c r="D115" s="65" t="s">
        <v>265</v>
      </c>
      <c r="E115" s="15" t="s">
        <v>43</v>
      </c>
      <c r="F115" s="22" t="s">
        <v>50</v>
      </c>
      <c r="G115" s="22">
        <v>2023</v>
      </c>
      <c r="H115" s="22" t="s">
        <v>108</v>
      </c>
      <c r="I115" s="22" t="s">
        <v>108</v>
      </c>
      <c r="J115" s="22" t="s">
        <v>108</v>
      </c>
      <c r="K115" s="22" t="s">
        <v>108</v>
      </c>
      <c r="L115" s="22" t="s">
        <v>108</v>
      </c>
      <c r="M115" s="22" t="s">
        <v>108</v>
      </c>
      <c r="N115" s="22">
        <v>1</v>
      </c>
      <c r="O115" s="22" t="s">
        <v>108</v>
      </c>
      <c r="P115" s="22" t="s">
        <v>54</v>
      </c>
      <c r="Q115" s="22" t="s">
        <v>43</v>
      </c>
      <c r="R115" s="22" t="s">
        <v>831</v>
      </c>
      <c r="S115" s="22" t="s">
        <v>54</v>
      </c>
      <c r="T115" s="73">
        <v>50</v>
      </c>
      <c r="U115" s="22" t="s">
        <v>45</v>
      </c>
      <c r="V115" s="22" t="s">
        <v>828</v>
      </c>
      <c r="W115" s="22" t="s">
        <v>54</v>
      </c>
    </row>
    <row r="116" spans="1:23" ht="99.75" customHeight="1" x14ac:dyDescent="0.15">
      <c r="A116" s="21" t="s">
        <v>266</v>
      </c>
      <c r="B116" s="21" t="s">
        <v>259</v>
      </c>
      <c r="C116" s="65" t="s">
        <v>267</v>
      </c>
      <c r="D116" s="65" t="s">
        <v>832</v>
      </c>
      <c r="E116" s="15" t="s">
        <v>748</v>
      </c>
      <c r="F116" s="22" t="s">
        <v>50</v>
      </c>
      <c r="G116" s="22">
        <v>2023</v>
      </c>
      <c r="H116" s="22" t="s">
        <v>108</v>
      </c>
      <c r="I116" s="22" t="s">
        <v>108</v>
      </c>
      <c r="J116" s="22" t="s">
        <v>108</v>
      </c>
      <c r="K116" s="22">
        <v>1</v>
      </c>
      <c r="L116" s="22" t="s">
        <v>108</v>
      </c>
      <c r="M116" s="22" t="s">
        <v>108</v>
      </c>
      <c r="N116" s="22" t="s">
        <v>108</v>
      </c>
      <c r="O116" s="22" t="s">
        <v>108</v>
      </c>
      <c r="P116" s="22" t="s">
        <v>59</v>
      </c>
      <c r="Q116" s="22" t="s">
        <v>52</v>
      </c>
      <c r="R116" s="22" t="s">
        <v>831</v>
      </c>
      <c r="S116" s="22" t="s">
        <v>1018</v>
      </c>
      <c r="T116" s="73">
        <v>60</v>
      </c>
      <c r="U116" s="22" t="s">
        <v>45</v>
      </c>
      <c r="V116" s="22" t="s">
        <v>54</v>
      </c>
      <c r="W116" s="22" t="s">
        <v>833</v>
      </c>
    </row>
    <row r="117" spans="1:23" ht="114.75" customHeight="1" x14ac:dyDescent="0.15">
      <c r="A117" s="134" t="s">
        <v>268</v>
      </c>
      <c r="B117" s="134" t="s">
        <v>259</v>
      </c>
      <c r="C117" s="135" t="s">
        <v>269</v>
      </c>
      <c r="D117" s="36" t="s">
        <v>270</v>
      </c>
      <c r="E117" s="15" t="s">
        <v>1290</v>
      </c>
      <c r="F117" s="22" t="s">
        <v>50</v>
      </c>
      <c r="G117" s="22">
        <v>2023</v>
      </c>
      <c r="H117" s="22" t="s">
        <v>108</v>
      </c>
      <c r="I117" s="22" t="s">
        <v>108</v>
      </c>
      <c r="J117" s="22">
        <v>1</v>
      </c>
      <c r="K117" s="22" t="s">
        <v>108</v>
      </c>
      <c r="L117" s="22" t="s">
        <v>108</v>
      </c>
      <c r="M117" s="22" t="s">
        <v>108</v>
      </c>
      <c r="N117" s="22" t="s">
        <v>108</v>
      </c>
      <c r="O117" s="22" t="s">
        <v>108</v>
      </c>
      <c r="P117" s="22" t="s">
        <v>271</v>
      </c>
      <c r="Q117" s="22" t="s">
        <v>1032</v>
      </c>
      <c r="R117" s="22" t="s">
        <v>831</v>
      </c>
      <c r="S117" s="22" t="s">
        <v>271</v>
      </c>
      <c r="T117" s="73">
        <v>20</v>
      </c>
      <c r="U117" s="22" t="s">
        <v>45</v>
      </c>
      <c r="V117" s="22" t="s">
        <v>272</v>
      </c>
      <c r="W117" s="22" t="s">
        <v>1043</v>
      </c>
    </row>
    <row r="118" spans="1:23" ht="123" customHeight="1" x14ac:dyDescent="0.15">
      <c r="A118" s="134"/>
      <c r="B118" s="134"/>
      <c r="C118" s="135"/>
      <c r="D118" s="36" t="s">
        <v>834</v>
      </c>
      <c r="E118" s="15" t="s">
        <v>835</v>
      </c>
      <c r="F118" s="22" t="s">
        <v>61</v>
      </c>
      <c r="G118" s="22">
        <v>2023</v>
      </c>
      <c r="H118" s="22" t="s">
        <v>108</v>
      </c>
      <c r="I118" s="22" t="s">
        <v>108</v>
      </c>
      <c r="J118" s="22" t="s">
        <v>108</v>
      </c>
      <c r="K118" s="22">
        <v>100</v>
      </c>
      <c r="L118" s="22">
        <v>100</v>
      </c>
      <c r="M118" s="22">
        <v>100</v>
      </c>
      <c r="N118" s="22">
        <v>100</v>
      </c>
      <c r="O118" s="22">
        <v>100</v>
      </c>
      <c r="P118" s="22" t="s">
        <v>273</v>
      </c>
      <c r="Q118" s="22" t="s">
        <v>1482</v>
      </c>
      <c r="R118" s="22" t="s">
        <v>47</v>
      </c>
      <c r="S118" s="22" t="s">
        <v>273</v>
      </c>
      <c r="T118" s="73">
        <v>30</v>
      </c>
      <c r="U118" s="22" t="s">
        <v>45</v>
      </c>
      <c r="V118" s="22" t="s">
        <v>836</v>
      </c>
      <c r="W118" s="22" t="s">
        <v>837</v>
      </c>
    </row>
    <row r="119" spans="1:23" ht="123" customHeight="1" x14ac:dyDescent="0.15">
      <c r="A119" s="134"/>
      <c r="B119" s="134"/>
      <c r="C119" s="135"/>
      <c r="D119" s="65" t="s">
        <v>274</v>
      </c>
      <c r="E119" s="15" t="s">
        <v>830</v>
      </c>
      <c r="F119" s="22" t="s">
        <v>50</v>
      </c>
      <c r="G119" s="22">
        <v>2023</v>
      </c>
      <c r="H119" s="22" t="s">
        <v>108</v>
      </c>
      <c r="I119" s="22" t="s">
        <v>108</v>
      </c>
      <c r="J119" s="22" t="s">
        <v>108</v>
      </c>
      <c r="K119" s="22">
        <v>1</v>
      </c>
      <c r="L119" s="22" t="s">
        <v>108</v>
      </c>
      <c r="M119" s="22" t="s">
        <v>108</v>
      </c>
      <c r="N119" s="22">
        <v>1</v>
      </c>
      <c r="O119" s="22" t="s">
        <v>108</v>
      </c>
      <c r="P119" s="22" t="s">
        <v>271</v>
      </c>
      <c r="Q119" s="22" t="s">
        <v>43</v>
      </c>
      <c r="R119" s="22" t="s">
        <v>44</v>
      </c>
      <c r="S119" s="22" t="s">
        <v>271</v>
      </c>
      <c r="T119" s="73">
        <v>60</v>
      </c>
      <c r="U119" s="22" t="s">
        <v>45</v>
      </c>
      <c r="V119" s="22" t="s">
        <v>838</v>
      </c>
      <c r="W119" s="22" t="s">
        <v>1044</v>
      </c>
    </row>
    <row r="120" spans="1:23" ht="66.75" customHeight="1" x14ac:dyDescent="0.15">
      <c r="A120" s="134" t="s">
        <v>275</v>
      </c>
      <c r="B120" s="134" t="s">
        <v>259</v>
      </c>
      <c r="C120" s="138" t="s">
        <v>1547</v>
      </c>
      <c r="D120" s="65" t="s">
        <v>839</v>
      </c>
      <c r="E120" s="15" t="s">
        <v>840</v>
      </c>
      <c r="F120" s="22" t="s">
        <v>61</v>
      </c>
      <c r="G120" s="22">
        <v>2022</v>
      </c>
      <c r="H120" s="89">
        <v>20</v>
      </c>
      <c r="I120" s="22">
        <v>100</v>
      </c>
      <c r="J120" s="22">
        <v>100</v>
      </c>
      <c r="K120" s="22">
        <v>100</v>
      </c>
      <c r="L120" s="22">
        <v>100</v>
      </c>
      <c r="M120" s="22">
        <v>100</v>
      </c>
      <c r="N120" s="22">
        <v>100</v>
      </c>
      <c r="O120" s="22">
        <v>100</v>
      </c>
      <c r="P120" s="22" t="s">
        <v>276</v>
      </c>
      <c r="Q120" s="22" t="s">
        <v>1484</v>
      </c>
      <c r="R120" s="22" t="s">
        <v>841</v>
      </c>
      <c r="S120" s="22" t="s">
        <v>276</v>
      </c>
      <c r="T120" s="73">
        <v>50</v>
      </c>
      <c r="U120" s="22" t="s">
        <v>45</v>
      </c>
      <c r="V120" s="22" t="s">
        <v>276</v>
      </c>
      <c r="W120" s="22" t="s">
        <v>108</v>
      </c>
    </row>
    <row r="121" spans="1:23" ht="84.75" customHeight="1" x14ac:dyDescent="0.15">
      <c r="A121" s="134"/>
      <c r="B121" s="134"/>
      <c r="C121" s="138"/>
      <c r="D121" s="65" t="s">
        <v>842</v>
      </c>
      <c r="E121" s="15" t="s">
        <v>843</v>
      </c>
      <c r="F121" s="22" t="s">
        <v>50</v>
      </c>
      <c r="G121" s="22">
        <v>2023</v>
      </c>
      <c r="H121" s="22" t="s">
        <v>108</v>
      </c>
      <c r="I121" s="22">
        <v>2</v>
      </c>
      <c r="J121" s="22">
        <v>4</v>
      </c>
      <c r="K121" s="22">
        <v>6</v>
      </c>
      <c r="L121" s="22">
        <v>8</v>
      </c>
      <c r="M121" s="22">
        <v>10</v>
      </c>
      <c r="N121" s="22">
        <v>15</v>
      </c>
      <c r="O121" s="22">
        <v>20</v>
      </c>
      <c r="P121" s="22" t="s">
        <v>276</v>
      </c>
      <c r="Q121" s="22" t="s">
        <v>1482</v>
      </c>
      <c r="R121" s="22" t="s">
        <v>47</v>
      </c>
      <c r="S121" s="22" t="s">
        <v>276</v>
      </c>
      <c r="T121" s="73">
        <v>30</v>
      </c>
      <c r="U121" s="22" t="s">
        <v>45</v>
      </c>
      <c r="V121" s="22" t="s">
        <v>276</v>
      </c>
      <c r="W121" s="22" t="s">
        <v>108</v>
      </c>
    </row>
    <row r="122" spans="1:23" ht="66.75" customHeight="1" x14ac:dyDescent="0.15">
      <c r="A122" s="134"/>
      <c r="B122" s="134"/>
      <c r="C122" s="138"/>
      <c r="D122" s="65" t="s">
        <v>1241</v>
      </c>
      <c r="E122" s="15" t="s">
        <v>1289</v>
      </c>
      <c r="F122" s="22" t="s">
        <v>50</v>
      </c>
      <c r="G122" s="22">
        <v>2023</v>
      </c>
      <c r="H122" s="22">
        <v>45</v>
      </c>
      <c r="I122" s="22">
        <v>45</v>
      </c>
      <c r="J122" s="22">
        <v>45</v>
      </c>
      <c r="K122" s="22">
        <v>45</v>
      </c>
      <c r="L122" s="22">
        <v>45</v>
      </c>
      <c r="M122" s="22">
        <v>45</v>
      </c>
      <c r="N122" s="22">
        <v>45</v>
      </c>
      <c r="O122" s="22">
        <v>45</v>
      </c>
      <c r="P122" s="22" t="s">
        <v>276</v>
      </c>
      <c r="Q122" s="22" t="s">
        <v>1482</v>
      </c>
      <c r="R122" s="22" t="s">
        <v>47</v>
      </c>
      <c r="S122" s="22" t="s">
        <v>276</v>
      </c>
      <c r="T122" s="73">
        <v>60</v>
      </c>
      <c r="U122" s="22" t="s">
        <v>45</v>
      </c>
      <c r="V122" s="22" t="s">
        <v>276</v>
      </c>
      <c r="W122" s="22" t="s">
        <v>278</v>
      </c>
    </row>
    <row r="123" spans="1:23" ht="72.75" customHeight="1" x14ac:dyDescent="0.15">
      <c r="A123" s="134"/>
      <c r="B123" s="134"/>
      <c r="C123" s="138"/>
      <c r="D123" s="65" t="s">
        <v>1242</v>
      </c>
      <c r="E123" s="15" t="s">
        <v>205</v>
      </c>
      <c r="F123" s="22" t="s">
        <v>50</v>
      </c>
      <c r="G123" s="22">
        <v>2023</v>
      </c>
      <c r="H123" s="62" t="s">
        <v>40</v>
      </c>
      <c r="I123" s="22">
        <v>1</v>
      </c>
      <c r="J123" s="62" t="s">
        <v>40</v>
      </c>
      <c r="K123" s="62" t="s">
        <v>40</v>
      </c>
      <c r="L123" s="62" t="s">
        <v>40</v>
      </c>
      <c r="M123" s="22">
        <v>1</v>
      </c>
      <c r="N123" s="62" t="s">
        <v>40</v>
      </c>
      <c r="O123" s="62" t="s">
        <v>40</v>
      </c>
      <c r="P123" s="22" t="s">
        <v>276</v>
      </c>
      <c r="Q123" s="22" t="s">
        <v>1482</v>
      </c>
      <c r="R123" s="22" t="s">
        <v>44</v>
      </c>
      <c r="S123" s="22" t="s">
        <v>280</v>
      </c>
      <c r="T123" s="73">
        <v>50</v>
      </c>
      <c r="U123" s="22" t="s">
        <v>45</v>
      </c>
      <c r="V123" s="22" t="s">
        <v>276</v>
      </c>
      <c r="W123" s="22" t="s">
        <v>279</v>
      </c>
    </row>
    <row r="124" spans="1:23" ht="106.5" customHeight="1" x14ac:dyDescent="0.15">
      <c r="A124" s="30">
        <v>4</v>
      </c>
      <c r="B124" s="30">
        <v>5.2</v>
      </c>
      <c r="C124" s="68" t="s">
        <v>281</v>
      </c>
      <c r="D124" s="68" t="s">
        <v>844</v>
      </c>
      <c r="E124" s="17" t="s">
        <v>845</v>
      </c>
      <c r="F124" s="62" t="s">
        <v>61</v>
      </c>
      <c r="G124" s="62">
        <v>2023</v>
      </c>
      <c r="H124" s="62" t="s">
        <v>40</v>
      </c>
      <c r="I124" s="62" t="s">
        <v>40</v>
      </c>
      <c r="J124" s="62" t="s">
        <v>40</v>
      </c>
      <c r="K124" s="62" t="s">
        <v>40</v>
      </c>
      <c r="L124" s="62" t="s">
        <v>40</v>
      </c>
      <c r="M124" s="62" t="s">
        <v>108</v>
      </c>
      <c r="N124" s="62" t="s">
        <v>108</v>
      </c>
      <c r="O124" s="62">
        <v>30</v>
      </c>
      <c r="P124" s="62" t="s">
        <v>42</v>
      </c>
      <c r="Q124" s="62" t="s">
        <v>72</v>
      </c>
      <c r="R124" s="62" t="s">
        <v>44</v>
      </c>
      <c r="S124" s="62" t="s">
        <v>42</v>
      </c>
      <c r="T124" s="87">
        <f>T125+T134+T156</f>
        <v>2903</v>
      </c>
      <c r="U124" s="30" t="s">
        <v>45</v>
      </c>
      <c r="V124" s="30" t="s">
        <v>787</v>
      </c>
      <c r="W124" s="30" t="s">
        <v>733</v>
      </c>
    </row>
    <row r="125" spans="1:23" ht="114.75" customHeight="1" x14ac:dyDescent="0.15">
      <c r="A125" s="30">
        <v>4.0999999999999996</v>
      </c>
      <c r="B125" s="90" t="s">
        <v>1442</v>
      </c>
      <c r="C125" s="68" t="s">
        <v>282</v>
      </c>
      <c r="D125" s="68" t="s">
        <v>1499</v>
      </c>
      <c r="E125" s="17" t="s">
        <v>845</v>
      </c>
      <c r="F125" s="62" t="s">
        <v>41</v>
      </c>
      <c r="G125" s="62">
        <v>2023</v>
      </c>
      <c r="H125" s="62" t="s">
        <v>40</v>
      </c>
      <c r="I125" s="62" t="s">
        <v>40</v>
      </c>
      <c r="J125" s="62" t="s">
        <v>40</v>
      </c>
      <c r="K125" s="62" t="s">
        <v>40</v>
      </c>
      <c r="L125" s="62" t="s">
        <v>40</v>
      </c>
      <c r="M125" s="62" t="s">
        <v>108</v>
      </c>
      <c r="N125" s="62" t="s">
        <v>108</v>
      </c>
      <c r="O125" s="62">
        <v>30</v>
      </c>
      <c r="P125" s="62" t="s">
        <v>42</v>
      </c>
      <c r="Q125" s="62" t="s">
        <v>43</v>
      </c>
      <c r="R125" s="62" t="s">
        <v>44</v>
      </c>
      <c r="S125" s="62" t="s">
        <v>42</v>
      </c>
      <c r="T125" s="87">
        <f>SUM(T126:T133)</f>
        <v>939</v>
      </c>
      <c r="U125" s="30" t="s">
        <v>45</v>
      </c>
      <c r="V125" s="30" t="s">
        <v>787</v>
      </c>
      <c r="W125" s="30" t="s">
        <v>733</v>
      </c>
    </row>
    <row r="126" spans="1:23" ht="90.75" customHeight="1" x14ac:dyDescent="0.15">
      <c r="A126" s="134" t="s">
        <v>284</v>
      </c>
      <c r="B126" s="154" t="s">
        <v>1442</v>
      </c>
      <c r="C126" s="138" t="s">
        <v>285</v>
      </c>
      <c r="D126" s="65" t="s">
        <v>1546</v>
      </c>
      <c r="E126" s="15" t="s">
        <v>748</v>
      </c>
      <c r="F126" s="22" t="s">
        <v>50</v>
      </c>
      <c r="G126" s="22">
        <v>2023</v>
      </c>
      <c r="H126" s="22" t="s">
        <v>108</v>
      </c>
      <c r="I126" s="22" t="s">
        <v>108</v>
      </c>
      <c r="J126" s="22">
        <v>1</v>
      </c>
      <c r="K126" s="22" t="s">
        <v>108</v>
      </c>
      <c r="L126" s="22" t="s">
        <v>108</v>
      </c>
      <c r="M126" s="22" t="s">
        <v>108</v>
      </c>
      <c r="N126" s="22" t="s">
        <v>108</v>
      </c>
      <c r="O126" s="22" t="s">
        <v>108</v>
      </c>
      <c r="P126" s="22" t="s">
        <v>54</v>
      </c>
      <c r="Q126" s="22" t="s">
        <v>52</v>
      </c>
      <c r="R126" s="22" t="s">
        <v>847</v>
      </c>
      <c r="S126" s="22" t="s">
        <v>54</v>
      </c>
      <c r="T126" s="73">
        <v>30</v>
      </c>
      <c r="U126" s="22" t="s">
        <v>45</v>
      </c>
      <c r="V126" s="22" t="s">
        <v>846</v>
      </c>
      <c r="W126" s="22" t="s">
        <v>939</v>
      </c>
    </row>
    <row r="127" spans="1:23" ht="63.75" customHeight="1" x14ac:dyDescent="0.15">
      <c r="A127" s="134"/>
      <c r="B127" s="154"/>
      <c r="C127" s="138"/>
      <c r="D127" s="65" t="s">
        <v>1419</v>
      </c>
      <c r="E127" s="15" t="s">
        <v>286</v>
      </c>
      <c r="F127" s="22" t="s">
        <v>50</v>
      </c>
      <c r="G127" s="22">
        <v>2023</v>
      </c>
      <c r="H127" s="22" t="s">
        <v>108</v>
      </c>
      <c r="I127" s="22">
        <v>1</v>
      </c>
      <c r="J127" s="22" t="s">
        <v>108</v>
      </c>
      <c r="K127" s="22" t="s">
        <v>108</v>
      </c>
      <c r="L127" s="22" t="s">
        <v>108</v>
      </c>
      <c r="M127" s="22" t="s">
        <v>108</v>
      </c>
      <c r="N127" s="22" t="s">
        <v>108</v>
      </c>
      <c r="O127" s="22" t="s">
        <v>108</v>
      </c>
      <c r="P127" s="22" t="s">
        <v>42</v>
      </c>
      <c r="Q127" s="22" t="s">
        <v>1482</v>
      </c>
      <c r="R127" s="22" t="s">
        <v>847</v>
      </c>
      <c r="S127" s="22" t="s">
        <v>42</v>
      </c>
      <c r="T127" s="73">
        <v>30</v>
      </c>
      <c r="U127" s="22" t="s">
        <v>45</v>
      </c>
      <c r="V127" s="22" t="s">
        <v>42</v>
      </c>
      <c r="W127" s="22" t="s">
        <v>848</v>
      </c>
    </row>
    <row r="128" spans="1:23" ht="74.25" customHeight="1" x14ac:dyDescent="0.15">
      <c r="A128" s="134"/>
      <c r="B128" s="154"/>
      <c r="C128" s="138"/>
      <c r="D128" s="65" t="s">
        <v>1420</v>
      </c>
      <c r="E128" s="15" t="s">
        <v>1421</v>
      </c>
      <c r="F128" s="22" t="s">
        <v>61</v>
      </c>
      <c r="G128" s="22">
        <v>2023</v>
      </c>
      <c r="H128" s="22" t="s">
        <v>108</v>
      </c>
      <c r="I128" s="22" t="s">
        <v>108</v>
      </c>
      <c r="J128" s="22" t="s">
        <v>108</v>
      </c>
      <c r="K128" s="22">
        <v>80</v>
      </c>
      <c r="L128" s="22" t="s">
        <v>108</v>
      </c>
      <c r="M128" s="22" t="s">
        <v>108</v>
      </c>
      <c r="N128" s="22" t="s">
        <v>108</v>
      </c>
      <c r="O128" s="22" t="s">
        <v>108</v>
      </c>
      <c r="P128" s="22" t="s">
        <v>848</v>
      </c>
      <c r="Q128" s="22" t="s">
        <v>1482</v>
      </c>
      <c r="R128" s="22" t="s">
        <v>287</v>
      </c>
      <c r="S128" s="22" t="s">
        <v>848</v>
      </c>
      <c r="T128" s="73">
        <v>30</v>
      </c>
      <c r="U128" s="22" t="s">
        <v>45</v>
      </c>
      <c r="V128" s="22" t="s">
        <v>848</v>
      </c>
      <c r="W128" s="22" t="s">
        <v>849</v>
      </c>
    </row>
    <row r="129" spans="1:23" ht="169.5" customHeight="1" x14ac:dyDescent="0.15">
      <c r="A129" s="21" t="s">
        <v>288</v>
      </c>
      <c r="B129" s="57">
        <v>5.6</v>
      </c>
      <c r="C129" s="65" t="s">
        <v>1545</v>
      </c>
      <c r="D129" s="65" t="s">
        <v>1296</v>
      </c>
      <c r="E129" s="15" t="s">
        <v>850</v>
      </c>
      <c r="F129" s="22" t="s">
        <v>50</v>
      </c>
      <c r="G129" s="22">
        <v>2023</v>
      </c>
      <c r="H129" s="22" t="s">
        <v>108</v>
      </c>
      <c r="I129" s="22">
        <v>20</v>
      </c>
      <c r="J129" s="22">
        <v>20</v>
      </c>
      <c r="K129" s="22">
        <v>20</v>
      </c>
      <c r="L129" s="22">
        <v>20</v>
      </c>
      <c r="M129" s="22">
        <v>20</v>
      </c>
      <c r="N129" s="22">
        <v>20</v>
      </c>
      <c r="O129" s="22">
        <v>20</v>
      </c>
      <c r="P129" s="22" t="s">
        <v>848</v>
      </c>
      <c r="Q129" s="22" t="s">
        <v>851</v>
      </c>
      <c r="R129" s="22" t="s">
        <v>47</v>
      </c>
      <c r="S129" s="22" t="s">
        <v>848</v>
      </c>
      <c r="T129" s="73">
        <v>350</v>
      </c>
      <c r="U129" s="22" t="s">
        <v>45</v>
      </c>
      <c r="V129" s="22" t="s">
        <v>848</v>
      </c>
      <c r="W129" s="22" t="s">
        <v>1263</v>
      </c>
    </row>
    <row r="130" spans="1:23" ht="82.5" customHeight="1" x14ac:dyDescent="0.15">
      <c r="A130" s="134" t="s">
        <v>289</v>
      </c>
      <c r="B130" s="123" t="s">
        <v>1443</v>
      </c>
      <c r="C130" s="158" t="s">
        <v>1569</v>
      </c>
      <c r="D130" s="65" t="s">
        <v>1297</v>
      </c>
      <c r="E130" s="15" t="s">
        <v>1298</v>
      </c>
      <c r="F130" s="22" t="s">
        <v>61</v>
      </c>
      <c r="G130" s="22">
        <v>2023</v>
      </c>
      <c r="H130" s="22" t="s">
        <v>108</v>
      </c>
      <c r="I130" s="22" t="s">
        <v>108</v>
      </c>
      <c r="J130" s="22">
        <v>10</v>
      </c>
      <c r="K130" s="22">
        <v>20</v>
      </c>
      <c r="L130" s="22">
        <v>40</v>
      </c>
      <c r="M130" s="22">
        <v>60</v>
      </c>
      <c r="N130" s="22">
        <v>80</v>
      </c>
      <c r="O130" s="22">
        <v>100</v>
      </c>
      <c r="P130" s="22" t="s">
        <v>848</v>
      </c>
      <c r="Q130" s="22" t="s">
        <v>1482</v>
      </c>
      <c r="R130" s="22" t="s">
        <v>847</v>
      </c>
      <c r="S130" s="22" t="s">
        <v>848</v>
      </c>
      <c r="T130" s="70">
        <v>15</v>
      </c>
      <c r="U130" s="22" t="s">
        <v>45</v>
      </c>
      <c r="V130" s="22" t="s">
        <v>848</v>
      </c>
      <c r="W130" s="22" t="s">
        <v>290</v>
      </c>
    </row>
    <row r="131" spans="1:23" ht="75" customHeight="1" x14ac:dyDescent="0.15">
      <c r="A131" s="134"/>
      <c r="B131" s="157"/>
      <c r="C131" s="159"/>
      <c r="D131" s="65" t="s">
        <v>1293</v>
      </c>
      <c r="E131" s="15" t="s">
        <v>850</v>
      </c>
      <c r="F131" s="22" t="s">
        <v>50</v>
      </c>
      <c r="G131" s="22">
        <v>2023</v>
      </c>
      <c r="H131" s="22" t="s">
        <v>108</v>
      </c>
      <c r="I131" s="22">
        <v>3</v>
      </c>
      <c r="J131" s="22" t="s">
        <v>108</v>
      </c>
      <c r="K131" s="22">
        <v>16</v>
      </c>
      <c r="L131" s="22">
        <v>24</v>
      </c>
      <c r="M131" s="22" t="s">
        <v>108</v>
      </c>
      <c r="N131" s="22">
        <v>31</v>
      </c>
      <c r="O131" s="22" t="s">
        <v>108</v>
      </c>
      <c r="P131" s="22" t="s">
        <v>848</v>
      </c>
      <c r="Q131" s="22" t="s">
        <v>1482</v>
      </c>
      <c r="R131" s="22" t="s">
        <v>62</v>
      </c>
      <c r="S131" s="22" t="s">
        <v>848</v>
      </c>
      <c r="T131" s="70">
        <v>14</v>
      </c>
      <c r="U131" s="22" t="s">
        <v>45</v>
      </c>
      <c r="V131" s="22" t="s">
        <v>848</v>
      </c>
      <c r="W131" s="22" t="s">
        <v>290</v>
      </c>
    </row>
    <row r="132" spans="1:23" ht="69" customHeight="1" x14ac:dyDescent="0.15">
      <c r="A132" s="134"/>
      <c r="B132" s="157"/>
      <c r="C132" s="159"/>
      <c r="D132" s="65" t="s">
        <v>1587</v>
      </c>
      <c r="E132" s="15" t="s">
        <v>1588</v>
      </c>
      <c r="F132" s="22" t="s">
        <v>61</v>
      </c>
      <c r="G132" s="22">
        <v>2023</v>
      </c>
      <c r="H132" s="22" t="s">
        <v>108</v>
      </c>
      <c r="I132" s="22" t="s">
        <v>108</v>
      </c>
      <c r="J132" s="22">
        <v>10</v>
      </c>
      <c r="K132" s="22">
        <v>20</v>
      </c>
      <c r="L132" s="22">
        <v>40</v>
      </c>
      <c r="M132" s="22">
        <v>50</v>
      </c>
      <c r="N132" s="22">
        <v>70</v>
      </c>
      <c r="O132" s="22">
        <v>80</v>
      </c>
      <c r="P132" s="22" t="s">
        <v>848</v>
      </c>
      <c r="Q132" s="22" t="s">
        <v>1292</v>
      </c>
      <c r="R132" s="22" t="s">
        <v>47</v>
      </c>
      <c r="S132" s="22" t="s">
        <v>848</v>
      </c>
      <c r="T132" s="70">
        <v>350</v>
      </c>
      <c r="U132" s="22" t="s">
        <v>45</v>
      </c>
      <c r="V132" s="22" t="s">
        <v>848</v>
      </c>
      <c r="W132" s="92" t="s">
        <v>291</v>
      </c>
    </row>
    <row r="133" spans="1:23" ht="54.75" customHeight="1" x14ac:dyDescent="0.15">
      <c r="A133" s="134"/>
      <c r="B133" s="124"/>
      <c r="C133" s="160"/>
      <c r="D133" s="65" t="s">
        <v>1294</v>
      </c>
      <c r="E133" s="15" t="s">
        <v>852</v>
      </c>
      <c r="F133" s="22" t="s">
        <v>50</v>
      </c>
      <c r="G133" s="22">
        <v>2018</v>
      </c>
      <c r="H133" s="22">
        <v>1</v>
      </c>
      <c r="I133" s="22" t="s">
        <v>108</v>
      </c>
      <c r="J133" s="22">
        <v>1</v>
      </c>
      <c r="K133" s="22">
        <v>1</v>
      </c>
      <c r="L133" s="22">
        <v>1</v>
      </c>
      <c r="M133" s="22">
        <v>1</v>
      </c>
      <c r="N133" s="22">
        <v>1</v>
      </c>
      <c r="O133" s="22">
        <v>1</v>
      </c>
      <c r="P133" s="22" t="s">
        <v>853</v>
      </c>
      <c r="Q133" s="22" t="s">
        <v>205</v>
      </c>
      <c r="R133" s="22" t="s">
        <v>47</v>
      </c>
      <c r="S133" s="22" t="s">
        <v>853</v>
      </c>
      <c r="T133" s="70">
        <v>120</v>
      </c>
      <c r="U133" s="22" t="s">
        <v>45</v>
      </c>
      <c r="V133" s="22" t="s">
        <v>853</v>
      </c>
      <c r="W133" s="22" t="s">
        <v>42</v>
      </c>
    </row>
    <row r="134" spans="1:23" ht="123.75" customHeight="1" x14ac:dyDescent="0.15">
      <c r="A134" s="30">
        <v>4.2</v>
      </c>
      <c r="B134" s="90" t="s">
        <v>1442</v>
      </c>
      <c r="C134" s="68" t="s">
        <v>292</v>
      </c>
      <c r="D134" s="68" t="s">
        <v>854</v>
      </c>
      <c r="E134" s="17" t="s">
        <v>845</v>
      </c>
      <c r="F134" s="62" t="s">
        <v>61</v>
      </c>
      <c r="G134" s="62">
        <v>2023</v>
      </c>
      <c r="H134" s="62" t="s">
        <v>40</v>
      </c>
      <c r="I134" s="62" t="s">
        <v>40</v>
      </c>
      <c r="J134" s="62" t="s">
        <v>40</v>
      </c>
      <c r="K134" s="62" t="s">
        <v>40</v>
      </c>
      <c r="L134" s="62" t="s">
        <v>40</v>
      </c>
      <c r="M134" s="62" t="s">
        <v>40</v>
      </c>
      <c r="N134" s="62" t="s">
        <v>40</v>
      </c>
      <c r="O134" s="62">
        <v>30</v>
      </c>
      <c r="P134" s="62" t="s">
        <v>42</v>
      </c>
      <c r="Q134" s="62" t="s">
        <v>283</v>
      </c>
      <c r="R134" s="62" t="s">
        <v>47</v>
      </c>
      <c r="S134" s="62" t="s">
        <v>42</v>
      </c>
      <c r="T134" s="87">
        <f>SUM(T135:T155)</f>
        <v>1614</v>
      </c>
      <c r="U134" s="62" t="s">
        <v>45</v>
      </c>
      <c r="V134" s="30" t="s">
        <v>787</v>
      </c>
      <c r="W134" s="30" t="s">
        <v>733</v>
      </c>
    </row>
    <row r="135" spans="1:23" ht="74.25" customHeight="1" x14ac:dyDescent="0.15">
      <c r="A135" s="134" t="s">
        <v>293</v>
      </c>
      <c r="B135" s="134">
        <v>5.6</v>
      </c>
      <c r="C135" s="138" t="s">
        <v>294</v>
      </c>
      <c r="D135" s="65" t="s">
        <v>295</v>
      </c>
      <c r="E135" s="15" t="s">
        <v>748</v>
      </c>
      <c r="F135" s="22" t="s">
        <v>50</v>
      </c>
      <c r="G135" s="22">
        <v>2023</v>
      </c>
      <c r="H135" s="22">
        <v>1</v>
      </c>
      <c r="I135" s="62" t="s">
        <v>40</v>
      </c>
      <c r="J135" s="22">
        <v>1</v>
      </c>
      <c r="K135" s="62" t="s">
        <v>40</v>
      </c>
      <c r="L135" s="62" t="s">
        <v>40</v>
      </c>
      <c r="M135" s="62" t="s">
        <v>40</v>
      </c>
      <c r="N135" s="62" t="s">
        <v>40</v>
      </c>
      <c r="O135" s="62" t="s">
        <v>40</v>
      </c>
      <c r="P135" s="22" t="s">
        <v>54</v>
      </c>
      <c r="Q135" s="22" t="s">
        <v>52</v>
      </c>
      <c r="R135" s="22" t="s">
        <v>214</v>
      </c>
      <c r="S135" s="22" t="s">
        <v>54</v>
      </c>
      <c r="T135" s="73">
        <v>20</v>
      </c>
      <c r="U135" s="22" t="s">
        <v>45</v>
      </c>
      <c r="V135" s="22" t="s">
        <v>296</v>
      </c>
      <c r="W135" s="21" t="s">
        <v>940</v>
      </c>
    </row>
    <row r="136" spans="1:23" ht="77.25" customHeight="1" x14ac:dyDescent="0.15">
      <c r="A136" s="134"/>
      <c r="B136" s="134"/>
      <c r="C136" s="138"/>
      <c r="D136" s="65" t="s">
        <v>297</v>
      </c>
      <c r="E136" s="93" t="s">
        <v>298</v>
      </c>
      <c r="F136" s="22" t="s">
        <v>61</v>
      </c>
      <c r="G136" s="22">
        <v>2022</v>
      </c>
      <c r="H136" s="22" t="s">
        <v>108</v>
      </c>
      <c r="I136" s="22">
        <v>1</v>
      </c>
      <c r="J136" s="22">
        <v>2</v>
      </c>
      <c r="K136" s="22">
        <v>2</v>
      </c>
      <c r="L136" s="22">
        <v>2</v>
      </c>
      <c r="M136" s="22">
        <v>3</v>
      </c>
      <c r="N136" s="22">
        <v>3</v>
      </c>
      <c r="O136" s="22">
        <v>3</v>
      </c>
      <c r="P136" s="22" t="s">
        <v>296</v>
      </c>
      <c r="Q136" s="22" t="s">
        <v>1482</v>
      </c>
      <c r="R136" s="22" t="s">
        <v>47</v>
      </c>
      <c r="S136" s="22" t="s">
        <v>296</v>
      </c>
      <c r="T136" s="73">
        <v>-1</v>
      </c>
      <c r="U136" s="22" t="s">
        <v>108</v>
      </c>
      <c r="V136" s="22" t="s">
        <v>296</v>
      </c>
      <c r="W136" s="21" t="s">
        <v>941</v>
      </c>
    </row>
    <row r="137" spans="1:23" ht="93.75" customHeight="1" x14ac:dyDescent="0.15">
      <c r="A137" s="134"/>
      <c r="B137" s="134"/>
      <c r="C137" s="138"/>
      <c r="D137" s="36" t="s">
        <v>1424</v>
      </c>
      <c r="E137" s="31" t="s">
        <v>1423</v>
      </c>
      <c r="F137" s="21" t="s">
        <v>50</v>
      </c>
      <c r="G137" s="21">
        <v>2023</v>
      </c>
      <c r="H137" s="21" t="s">
        <v>40</v>
      </c>
      <c r="I137" s="21" t="s">
        <v>40</v>
      </c>
      <c r="J137" s="21" t="s">
        <v>40</v>
      </c>
      <c r="K137" s="21" t="s">
        <v>40</v>
      </c>
      <c r="L137" s="21">
        <v>1</v>
      </c>
      <c r="M137" s="21" t="s">
        <v>40</v>
      </c>
      <c r="N137" s="21" t="s">
        <v>40</v>
      </c>
      <c r="O137" s="21" t="s">
        <v>40</v>
      </c>
      <c r="P137" s="22" t="s">
        <v>296</v>
      </c>
      <c r="Q137" s="22" t="s">
        <v>1482</v>
      </c>
      <c r="R137" s="22" t="s">
        <v>47</v>
      </c>
      <c r="S137" s="22" t="s">
        <v>296</v>
      </c>
      <c r="T137" s="73">
        <v>150</v>
      </c>
      <c r="U137" s="22" t="s">
        <v>108</v>
      </c>
      <c r="V137" s="22" t="s">
        <v>296</v>
      </c>
      <c r="W137" s="21" t="s">
        <v>1425</v>
      </c>
    </row>
    <row r="138" spans="1:23" ht="109.5" customHeight="1" x14ac:dyDescent="0.15">
      <c r="A138" s="134" t="s">
        <v>300</v>
      </c>
      <c r="B138" s="134">
        <v>5.2</v>
      </c>
      <c r="C138" s="138" t="s">
        <v>301</v>
      </c>
      <c r="D138" s="65" t="s">
        <v>1422</v>
      </c>
      <c r="E138" s="15" t="s">
        <v>852</v>
      </c>
      <c r="F138" s="22" t="s">
        <v>50</v>
      </c>
      <c r="G138" s="22">
        <v>2023</v>
      </c>
      <c r="H138" s="22" t="s">
        <v>108</v>
      </c>
      <c r="I138" s="22" t="s">
        <v>108</v>
      </c>
      <c r="J138" s="22">
        <v>1</v>
      </c>
      <c r="K138" s="22" t="s">
        <v>108</v>
      </c>
      <c r="L138" s="22" t="s">
        <v>108</v>
      </c>
      <c r="M138" s="22" t="s">
        <v>108</v>
      </c>
      <c r="N138" s="22" t="s">
        <v>108</v>
      </c>
      <c r="O138" s="22">
        <v>1</v>
      </c>
      <c r="P138" s="22" t="s">
        <v>1626</v>
      </c>
      <c r="Q138" s="22" t="s">
        <v>1482</v>
      </c>
      <c r="R138" s="22" t="s">
        <v>863</v>
      </c>
      <c r="S138" s="22" t="s">
        <v>1626</v>
      </c>
      <c r="T138" s="70">
        <v>100</v>
      </c>
      <c r="U138" s="22" t="s">
        <v>45</v>
      </c>
      <c r="V138" s="22" t="s">
        <v>942</v>
      </c>
      <c r="W138" s="22" t="s">
        <v>1627</v>
      </c>
    </row>
    <row r="139" spans="1:23" ht="119.25" customHeight="1" x14ac:dyDescent="0.15">
      <c r="A139" s="134"/>
      <c r="B139" s="134"/>
      <c r="C139" s="138"/>
      <c r="D139" s="36" t="s">
        <v>1295</v>
      </c>
      <c r="E139" s="15" t="s">
        <v>821</v>
      </c>
      <c r="F139" s="22" t="s">
        <v>61</v>
      </c>
      <c r="G139" s="22">
        <v>2023</v>
      </c>
      <c r="H139" s="22" t="s">
        <v>108</v>
      </c>
      <c r="I139" s="22" t="s">
        <v>108</v>
      </c>
      <c r="J139" s="22">
        <v>10</v>
      </c>
      <c r="K139" s="22">
        <v>20</v>
      </c>
      <c r="L139" s="22">
        <v>40</v>
      </c>
      <c r="M139" s="22">
        <v>60</v>
      </c>
      <c r="N139" s="22">
        <v>80</v>
      </c>
      <c r="O139" s="22">
        <v>100</v>
      </c>
      <c r="P139" s="22" t="s">
        <v>855</v>
      </c>
      <c r="Q139" s="22" t="s">
        <v>1292</v>
      </c>
      <c r="R139" s="22" t="s">
        <v>47</v>
      </c>
      <c r="S139" s="22" t="s">
        <v>855</v>
      </c>
      <c r="T139" s="70">
        <v>350</v>
      </c>
      <c r="U139" s="22" t="s">
        <v>45</v>
      </c>
      <c r="V139" s="22" t="s">
        <v>602</v>
      </c>
      <c r="W139" s="22" t="s">
        <v>938</v>
      </c>
    </row>
    <row r="140" spans="1:23" ht="91.5" customHeight="1" x14ac:dyDescent="0.15">
      <c r="A140" s="134" t="s">
        <v>302</v>
      </c>
      <c r="B140" s="134">
        <v>5.2</v>
      </c>
      <c r="C140" s="138" t="s">
        <v>1340</v>
      </c>
      <c r="D140" s="65" t="s">
        <v>856</v>
      </c>
      <c r="E140" s="15" t="s">
        <v>857</v>
      </c>
      <c r="F140" s="22" t="s">
        <v>50</v>
      </c>
      <c r="G140" s="22">
        <v>2023</v>
      </c>
      <c r="H140" s="22" t="s">
        <v>108</v>
      </c>
      <c r="I140" s="22" t="s">
        <v>108</v>
      </c>
      <c r="J140" s="22">
        <v>1</v>
      </c>
      <c r="K140" s="22" t="s">
        <v>108</v>
      </c>
      <c r="L140" s="22" t="s">
        <v>108</v>
      </c>
      <c r="M140" s="22" t="s">
        <v>108</v>
      </c>
      <c r="N140" s="22" t="s">
        <v>108</v>
      </c>
      <c r="O140" s="22" t="s">
        <v>108</v>
      </c>
      <c r="P140" s="22" t="s">
        <v>303</v>
      </c>
      <c r="Q140" s="22" t="s">
        <v>858</v>
      </c>
      <c r="R140" s="22" t="s">
        <v>847</v>
      </c>
      <c r="S140" s="22" t="s">
        <v>303</v>
      </c>
      <c r="T140" s="70">
        <v>30</v>
      </c>
      <c r="U140" s="22" t="s">
        <v>45</v>
      </c>
      <c r="V140" s="22" t="s">
        <v>859</v>
      </c>
      <c r="W140" s="22" t="s">
        <v>1619</v>
      </c>
    </row>
    <row r="141" spans="1:23" ht="93.75" customHeight="1" x14ac:dyDescent="0.15">
      <c r="A141" s="134"/>
      <c r="B141" s="134"/>
      <c r="C141" s="138"/>
      <c r="D141" s="36" t="s">
        <v>304</v>
      </c>
      <c r="E141" s="15" t="s">
        <v>1426</v>
      </c>
      <c r="F141" s="22" t="s">
        <v>61</v>
      </c>
      <c r="G141" s="22">
        <v>2023</v>
      </c>
      <c r="H141" s="22" t="s">
        <v>108</v>
      </c>
      <c r="I141" s="22" t="s">
        <v>108</v>
      </c>
      <c r="J141" s="22" t="s">
        <v>108</v>
      </c>
      <c r="K141" s="22" t="s">
        <v>108</v>
      </c>
      <c r="L141" s="22">
        <v>100</v>
      </c>
      <c r="M141" s="22" t="s">
        <v>108</v>
      </c>
      <c r="N141" s="22" t="s">
        <v>108</v>
      </c>
      <c r="O141" s="22" t="s">
        <v>108</v>
      </c>
      <c r="P141" s="22" t="s">
        <v>1355</v>
      </c>
      <c r="Q141" s="22" t="s">
        <v>1482</v>
      </c>
      <c r="R141" s="22" t="s">
        <v>847</v>
      </c>
      <c r="S141" s="22" t="s">
        <v>1355</v>
      </c>
      <c r="T141" s="73">
        <v>10</v>
      </c>
      <c r="U141" s="22" t="s">
        <v>45</v>
      </c>
      <c r="V141" s="22" t="s">
        <v>1356</v>
      </c>
      <c r="W141" s="22" t="s">
        <v>1357</v>
      </c>
    </row>
    <row r="142" spans="1:23" ht="75" customHeight="1" x14ac:dyDescent="0.15">
      <c r="A142" s="134"/>
      <c r="B142" s="134"/>
      <c r="C142" s="138"/>
      <c r="D142" s="36" t="s">
        <v>1567</v>
      </c>
      <c r="E142" s="15" t="s">
        <v>748</v>
      </c>
      <c r="F142" s="94" t="s">
        <v>50</v>
      </c>
      <c r="G142" s="22">
        <v>2023</v>
      </c>
      <c r="H142" s="22" t="s">
        <v>40</v>
      </c>
      <c r="I142" s="22">
        <v>1</v>
      </c>
      <c r="J142" s="22" t="s">
        <v>40</v>
      </c>
      <c r="K142" s="22" t="s">
        <v>40</v>
      </c>
      <c r="L142" s="22" t="s">
        <v>40</v>
      </c>
      <c r="M142" s="22" t="s">
        <v>40</v>
      </c>
      <c r="N142" s="22" t="s">
        <v>40</v>
      </c>
      <c r="O142" s="22" t="s">
        <v>40</v>
      </c>
      <c r="P142" s="95" t="s">
        <v>54</v>
      </c>
      <c r="Q142" s="22" t="s">
        <v>1482</v>
      </c>
      <c r="R142" s="96"/>
      <c r="S142" s="95" t="s">
        <v>54</v>
      </c>
      <c r="T142" s="97" t="s">
        <v>40</v>
      </c>
      <c r="U142" s="22" t="s">
        <v>45</v>
      </c>
      <c r="V142" s="22" t="s">
        <v>54</v>
      </c>
      <c r="W142" s="22" t="s">
        <v>1566</v>
      </c>
    </row>
    <row r="143" spans="1:23" ht="85.5" customHeight="1" x14ac:dyDescent="0.15">
      <c r="A143" s="134"/>
      <c r="B143" s="134"/>
      <c r="C143" s="138"/>
      <c r="D143" s="36" t="s">
        <v>1628</v>
      </c>
      <c r="E143" s="15" t="s">
        <v>748</v>
      </c>
      <c r="F143" s="94" t="s">
        <v>50</v>
      </c>
      <c r="G143" s="22">
        <v>2023</v>
      </c>
      <c r="H143" s="96" t="s">
        <v>40</v>
      </c>
      <c r="I143" s="96" t="s">
        <v>40</v>
      </c>
      <c r="J143" s="22">
        <v>1</v>
      </c>
      <c r="K143" s="96" t="s">
        <v>40</v>
      </c>
      <c r="L143" s="96" t="s">
        <v>40</v>
      </c>
      <c r="M143" s="96" t="s">
        <v>40</v>
      </c>
      <c r="N143" s="96" t="s">
        <v>40</v>
      </c>
      <c r="O143" s="96" t="s">
        <v>40</v>
      </c>
      <c r="P143" s="95" t="s">
        <v>54</v>
      </c>
      <c r="Q143" s="22" t="s">
        <v>1482</v>
      </c>
      <c r="R143" s="96"/>
      <c r="S143" s="95" t="s">
        <v>54</v>
      </c>
      <c r="T143" s="97" t="s">
        <v>40</v>
      </c>
      <c r="U143" s="22" t="s">
        <v>45</v>
      </c>
      <c r="V143" s="22" t="s">
        <v>54</v>
      </c>
      <c r="W143" s="22" t="s">
        <v>1334</v>
      </c>
    </row>
    <row r="144" spans="1:23" ht="137.25" customHeight="1" x14ac:dyDescent="0.15">
      <c r="A144" s="134" t="s">
        <v>307</v>
      </c>
      <c r="B144" s="134">
        <v>4.2</v>
      </c>
      <c r="C144" s="138" t="s">
        <v>308</v>
      </c>
      <c r="D144" s="36" t="s">
        <v>1589</v>
      </c>
      <c r="E144" s="15" t="s">
        <v>1427</v>
      </c>
      <c r="F144" s="22" t="s">
        <v>61</v>
      </c>
      <c r="G144" s="22">
        <v>2023</v>
      </c>
      <c r="H144" s="22" t="s">
        <v>108</v>
      </c>
      <c r="I144" s="22">
        <v>10</v>
      </c>
      <c r="J144" s="22">
        <v>10</v>
      </c>
      <c r="K144" s="22">
        <v>20</v>
      </c>
      <c r="L144" s="22">
        <v>20</v>
      </c>
      <c r="M144" s="22">
        <v>20</v>
      </c>
      <c r="N144" s="22">
        <v>20</v>
      </c>
      <c r="O144" s="22">
        <v>30</v>
      </c>
      <c r="P144" s="22" t="s">
        <v>1264</v>
      </c>
      <c r="Q144" s="22" t="s">
        <v>1485</v>
      </c>
      <c r="R144" s="22" t="s">
        <v>47</v>
      </c>
      <c r="S144" s="22" t="s">
        <v>1264</v>
      </c>
      <c r="T144" s="73">
        <v>130</v>
      </c>
      <c r="U144" s="22" t="s">
        <v>45</v>
      </c>
      <c r="V144" s="22" t="s">
        <v>309</v>
      </c>
      <c r="W144" s="22" t="s">
        <v>943</v>
      </c>
    </row>
    <row r="145" spans="1:23" ht="122.25" customHeight="1" x14ac:dyDescent="0.15">
      <c r="A145" s="134"/>
      <c r="B145" s="134"/>
      <c r="C145" s="138"/>
      <c r="D145" s="36" t="s">
        <v>1428</v>
      </c>
      <c r="E145" s="15" t="s">
        <v>770</v>
      </c>
      <c r="F145" s="22" t="s">
        <v>61</v>
      </c>
      <c r="G145" s="22">
        <v>2023</v>
      </c>
      <c r="H145" s="22" t="s">
        <v>108</v>
      </c>
      <c r="I145" s="22" t="s">
        <v>108</v>
      </c>
      <c r="J145" s="22">
        <v>20</v>
      </c>
      <c r="K145" s="22">
        <v>30</v>
      </c>
      <c r="L145" s="22">
        <v>40</v>
      </c>
      <c r="M145" s="22">
        <v>50</v>
      </c>
      <c r="N145" s="22">
        <v>70</v>
      </c>
      <c r="O145" s="22">
        <v>100</v>
      </c>
      <c r="P145" s="22" t="s">
        <v>944</v>
      </c>
      <c r="Q145" s="22" t="s">
        <v>1482</v>
      </c>
      <c r="R145" s="22" t="s">
        <v>47</v>
      </c>
      <c r="S145" s="22" t="s">
        <v>944</v>
      </c>
      <c r="T145" s="73">
        <v>150</v>
      </c>
      <c r="U145" s="22" t="s">
        <v>45</v>
      </c>
      <c r="V145" s="22" t="s">
        <v>945</v>
      </c>
      <c r="W145" s="22" t="s">
        <v>310</v>
      </c>
    </row>
    <row r="146" spans="1:23" ht="125.25" customHeight="1" x14ac:dyDescent="0.15">
      <c r="A146" s="134"/>
      <c r="B146" s="134"/>
      <c r="C146" s="138"/>
      <c r="D146" s="36" t="s">
        <v>1429</v>
      </c>
      <c r="E146" s="15" t="s">
        <v>311</v>
      </c>
      <c r="F146" s="22" t="s">
        <v>50</v>
      </c>
      <c r="G146" s="22">
        <v>2023</v>
      </c>
      <c r="H146" s="22" t="s">
        <v>40</v>
      </c>
      <c r="I146" s="22" t="s">
        <v>40</v>
      </c>
      <c r="J146" s="22">
        <v>1</v>
      </c>
      <c r="K146" s="22" t="s">
        <v>40</v>
      </c>
      <c r="L146" s="22" t="s">
        <v>40</v>
      </c>
      <c r="M146" s="22" t="s">
        <v>40</v>
      </c>
      <c r="N146" s="22" t="s">
        <v>40</v>
      </c>
      <c r="O146" s="22" t="s">
        <v>40</v>
      </c>
      <c r="P146" s="22" t="s">
        <v>54</v>
      </c>
      <c r="Q146" s="22" t="s">
        <v>1482</v>
      </c>
      <c r="R146" s="22" t="s">
        <v>847</v>
      </c>
      <c r="S146" s="22" t="s">
        <v>54</v>
      </c>
      <c r="T146" s="73">
        <v>120</v>
      </c>
      <c r="U146" s="22" t="s">
        <v>45</v>
      </c>
      <c r="V146" s="22" t="s">
        <v>54</v>
      </c>
      <c r="W146" s="22" t="s">
        <v>1362</v>
      </c>
    </row>
    <row r="147" spans="1:23" ht="130.5" customHeight="1" x14ac:dyDescent="0.15">
      <c r="A147" s="134"/>
      <c r="B147" s="134"/>
      <c r="C147" s="138"/>
      <c r="D147" s="36" t="s">
        <v>1360</v>
      </c>
      <c r="E147" s="15" t="s">
        <v>860</v>
      </c>
      <c r="F147" s="22" t="s">
        <v>50</v>
      </c>
      <c r="G147" s="22">
        <v>2023</v>
      </c>
      <c r="H147" s="22" t="s">
        <v>40</v>
      </c>
      <c r="I147" s="22" t="s">
        <v>40</v>
      </c>
      <c r="J147" s="22">
        <v>1</v>
      </c>
      <c r="K147" s="22" t="s">
        <v>40</v>
      </c>
      <c r="L147" s="22" t="s">
        <v>40</v>
      </c>
      <c r="M147" s="22" t="s">
        <v>40</v>
      </c>
      <c r="N147" s="22" t="s">
        <v>40</v>
      </c>
      <c r="O147" s="22" t="s">
        <v>40</v>
      </c>
      <c r="P147" s="22" t="s">
        <v>54</v>
      </c>
      <c r="Q147" s="22" t="s">
        <v>1482</v>
      </c>
      <c r="R147" s="22" t="s">
        <v>847</v>
      </c>
      <c r="S147" s="22" t="s">
        <v>54</v>
      </c>
      <c r="T147" s="73">
        <v>30</v>
      </c>
      <c r="U147" s="22" t="s">
        <v>45</v>
      </c>
      <c r="V147" s="22" t="s">
        <v>54</v>
      </c>
      <c r="W147" s="22" t="s">
        <v>1362</v>
      </c>
    </row>
    <row r="148" spans="1:23" ht="79.5" customHeight="1" x14ac:dyDescent="0.15">
      <c r="A148" s="134"/>
      <c r="B148" s="134"/>
      <c r="C148" s="138"/>
      <c r="D148" s="36" t="s">
        <v>1361</v>
      </c>
      <c r="E148" s="15" t="s">
        <v>312</v>
      </c>
      <c r="F148" s="22" t="s">
        <v>61</v>
      </c>
      <c r="G148" s="22">
        <v>2022</v>
      </c>
      <c r="H148" s="98" t="s">
        <v>40</v>
      </c>
      <c r="I148" s="22">
        <v>20</v>
      </c>
      <c r="J148" s="22">
        <v>30</v>
      </c>
      <c r="K148" s="22">
        <v>40</v>
      </c>
      <c r="L148" s="22">
        <v>50</v>
      </c>
      <c r="M148" s="22">
        <v>60</v>
      </c>
      <c r="N148" s="22">
        <v>70</v>
      </c>
      <c r="O148" s="22">
        <v>100</v>
      </c>
      <c r="P148" s="22" t="s">
        <v>737</v>
      </c>
      <c r="Q148" s="22" t="s">
        <v>1482</v>
      </c>
      <c r="R148" s="22" t="s">
        <v>62</v>
      </c>
      <c r="S148" s="22" t="s">
        <v>737</v>
      </c>
      <c r="T148" s="73">
        <v>20</v>
      </c>
      <c r="U148" s="22" t="s">
        <v>45</v>
      </c>
      <c r="V148" s="22" t="s">
        <v>737</v>
      </c>
      <c r="W148" s="22" t="s">
        <v>861</v>
      </c>
    </row>
    <row r="149" spans="1:23" ht="105" customHeight="1" x14ac:dyDescent="0.15">
      <c r="A149" s="134"/>
      <c r="B149" s="134"/>
      <c r="C149" s="138"/>
      <c r="D149" s="36" t="s">
        <v>1622</v>
      </c>
      <c r="E149" s="15" t="s">
        <v>1363</v>
      </c>
      <c r="F149" s="22" t="s">
        <v>50</v>
      </c>
      <c r="G149" s="22">
        <v>2022</v>
      </c>
      <c r="H149" s="98" t="s">
        <v>40</v>
      </c>
      <c r="I149" s="98" t="s">
        <v>40</v>
      </c>
      <c r="J149" s="22">
        <v>1</v>
      </c>
      <c r="K149" s="98" t="s">
        <v>40</v>
      </c>
      <c r="L149" s="98" t="s">
        <v>40</v>
      </c>
      <c r="M149" s="98" t="s">
        <v>40</v>
      </c>
      <c r="N149" s="98" t="s">
        <v>40</v>
      </c>
      <c r="O149" s="98" t="s">
        <v>40</v>
      </c>
      <c r="P149" s="22" t="s">
        <v>313</v>
      </c>
      <c r="Q149" s="22" t="s">
        <v>1482</v>
      </c>
      <c r="R149" s="22" t="s">
        <v>847</v>
      </c>
      <c r="S149" s="22" t="s">
        <v>313</v>
      </c>
      <c r="T149" s="73">
        <v>15</v>
      </c>
      <c r="U149" s="22" t="s">
        <v>45</v>
      </c>
      <c r="V149" s="22" t="s">
        <v>313</v>
      </c>
      <c r="W149" s="22" t="s">
        <v>273</v>
      </c>
    </row>
    <row r="150" spans="1:23" ht="89.25" customHeight="1" x14ac:dyDescent="0.15">
      <c r="A150" s="134"/>
      <c r="B150" s="134"/>
      <c r="C150" s="138"/>
      <c r="D150" s="36" t="s">
        <v>1430</v>
      </c>
      <c r="E150" s="15" t="s">
        <v>748</v>
      </c>
      <c r="F150" s="22" t="s">
        <v>50</v>
      </c>
      <c r="G150" s="22">
        <v>2022</v>
      </c>
      <c r="H150" s="98" t="s">
        <v>40</v>
      </c>
      <c r="I150" s="98" t="s">
        <v>40</v>
      </c>
      <c r="J150" s="98" t="s">
        <v>40</v>
      </c>
      <c r="K150" s="22">
        <v>1</v>
      </c>
      <c r="L150" s="98" t="s">
        <v>40</v>
      </c>
      <c r="M150" s="98" t="s">
        <v>40</v>
      </c>
      <c r="N150" s="98" t="s">
        <v>40</v>
      </c>
      <c r="O150" s="98" t="s">
        <v>40</v>
      </c>
      <c r="P150" s="22" t="s">
        <v>314</v>
      </c>
      <c r="Q150" s="22" t="s">
        <v>52</v>
      </c>
      <c r="R150" s="22" t="s">
        <v>847</v>
      </c>
      <c r="S150" s="22" t="s">
        <v>314</v>
      </c>
      <c r="T150" s="73">
        <v>60</v>
      </c>
      <c r="U150" s="22" t="s">
        <v>45</v>
      </c>
      <c r="V150" s="57" t="s">
        <v>1431</v>
      </c>
      <c r="W150" s="57" t="s">
        <v>1432</v>
      </c>
    </row>
    <row r="151" spans="1:23" ht="123" customHeight="1" x14ac:dyDescent="0.15">
      <c r="A151" s="134"/>
      <c r="B151" s="134"/>
      <c r="C151" s="138"/>
      <c r="D151" s="36" t="s">
        <v>1630</v>
      </c>
      <c r="E151" s="56" t="s">
        <v>1433</v>
      </c>
      <c r="F151" s="22" t="s">
        <v>61</v>
      </c>
      <c r="G151" s="22">
        <v>2023</v>
      </c>
      <c r="H151" s="22" t="s">
        <v>40</v>
      </c>
      <c r="I151" s="22" t="s">
        <v>108</v>
      </c>
      <c r="J151" s="22">
        <v>5</v>
      </c>
      <c r="K151" s="22">
        <v>5</v>
      </c>
      <c r="L151" s="22">
        <v>5</v>
      </c>
      <c r="M151" s="22">
        <v>10</v>
      </c>
      <c r="N151" s="22">
        <v>10</v>
      </c>
      <c r="O151" s="22">
        <v>10</v>
      </c>
      <c r="P151" s="22" t="s">
        <v>862</v>
      </c>
      <c r="Q151" s="22" t="s">
        <v>1482</v>
      </c>
      <c r="R151" s="22" t="s">
        <v>47</v>
      </c>
      <c r="S151" s="22" t="s">
        <v>862</v>
      </c>
      <c r="T151" s="73">
        <v>200</v>
      </c>
      <c r="U151" s="22" t="s">
        <v>45</v>
      </c>
      <c r="V151" s="22" t="s">
        <v>862</v>
      </c>
      <c r="W151" s="22" t="s">
        <v>1565</v>
      </c>
    </row>
    <row r="152" spans="1:23" ht="95.25" customHeight="1" x14ac:dyDescent="0.15">
      <c r="A152" s="134" t="s">
        <v>315</v>
      </c>
      <c r="B152" s="134">
        <v>4.2</v>
      </c>
      <c r="C152" s="138" t="s">
        <v>1544</v>
      </c>
      <c r="D152" s="65" t="s">
        <v>1336</v>
      </c>
      <c r="E152" s="15" t="s">
        <v>1337</v>
      </c>
      <c r="F152" s="22" t="s">
        <v>61</v>
      </c>
      <c r="G152" s="22">
        <v>2023</v>
      </c>
      <c r="H152" s="22" t="s">
        <v>40</v>
      </c>
      <c r="I152" s="22">
        <v>20</v>
      </c>
      <c r="J152" s="22">
        <v>50</v>
      </c>
      <c r="K152" s="22">
        <v>80</v>
      </c>
      <c r="L152" s="22">
        <v>90</v>
      </c>
      <c r="M152" s="22">
        <v>90</v>
      </c>
      <c r="N152" s="22">
        <v>90</v>
      </c>
      <c r="O152" s="22">
        <v>90</v>
      </c>
      <c r="P152" s="22" t="s">
        <v>1284</v>
      </c>
      <c r="Q152" s="22" t="s">
        <v>1482</v>
      </c>
      <c r="R152" s="22" t="s">
        <v>47</v>
      </c>
      <c r="S152" s="22" t="s">
        <v>1284</v>
      </c>
      <c r="T152" s="73">
        <v>90</v>
      </c>
      <c r="U152" s="22" t="s">
        <v>45</v>
      </c>
      <c r="V152" s="22" t="s">
        <v>1284</v>
      </c>
      <c r="W152" s="22" t="s">
        <v>848</v>
      </c>
    </row>
    <row r="153" spans="1:23" ht="99.75" customHeight="1" x14ac:dyDescent="0.15">
      <c r="A153" s="134"/>
      <c r="B153" s="134"/>
      <c r="C153" s="138"/>
      <c r="D153" s="65" t="s">
        <v>316</v>
      </c>
      <c r="E153" s="15" t="s">
        <v>1338</v>
      </c>
      <c r="F153" s="22" t="s">
        <v>61</v>
      </c>
      <c r="G153" s="22">
        <v>2023</v>
      </c>
      <c r="H153" s="22" t="s">
        <v>40</v>
      </c>
      <c r="I153" s="22">
        <v>50</v>
      </c>
      <c r="J153" s="22">
        <v>80</v>
      </c>
      <c r="K153" s="22">
        <v>90</v>
      </c>
      <c r="L153" s="22">
        <v>90</v>
      </c>
      <c r="M153" s="22">
        <v>90</v>
      </c>
      <c r="N153" s="22">
        <v>90</v>
      </c>
      <c r="O153" s="22">
        <v>90</v>
      </c>
      <c r="P153" s="22" t="s">
        <v>1284</v>
      </c>
      <c r="Q153" s="22" t="s">
        <v>1482</v>
      </c>
      <c r="R153" s="22" t="s">
        <v>47</v>
      </c>
      <c r="S153" s="22" t="s">
        <v>1284</v>
      </c>
      <c r="T153" s="73">
        <v>70</v>
      </c>
      <c r="U153" s="22" t="s">
        <v>45</v>
      </c>
      <c r="V153" s="22" t="s">
        <v>1284</v>
      </c>
      <c r="W153" s="22" t="s">
        <v>848</v>
      </c>
    </row>
    <row r="154" spans="1:23" ht="98.25" customHeight="1" x14ac:dyDescent="0.15">
      <c r="A154" s="134"/>
      <c r="B154" s="134"/>
      <c r="C154" s="138"/>
      <c r="D154" s="65" t="s">
        <v>1339</v>
      </c>
      <c r="E154" s="15" t="s">
        <v>317</v>
      </c>
      <c r="F154" s="22" t="s">
        <v>50</v>
      </c>
      <c r="G154" s="22">
        <v>2023</v>
      </c>
      <c r="H154" s="22" t="s">
        <v>108</v>
      </c>
      <c r="I154" s="22" t="s">
        <v>40</v>
      </c>
      <c r="J154" s="22">
        <v>1</v>
      </c>
      <c r="K154" s="22" t="s">
        <v>108</v>
      </c>
      <c r="L154" s="22" t="s">
        <v>108</v>
      </c>
      <c r="M154" s="22" t="s">
        <v>40</v>
      </c>
      <c r="N154" s="22" t="s">
        <v>108</v>
      </c>
      <c r="O154" s="22" t="s">
        <v>108</v>
      </c>
      <c r="P154" s="22" t="s">
        <v>1284</v>
      </c>
      <c r="Q154" s="22" t="s">
        <v>317</v>
      </c>
      <c r="R154" s="22" t="s">
        <v>863</v>
      </c>
      <c r="S154" s="22" t="s">
        <v>1284</v>
      </c>
      <c r="T154" s="73">
        <v>50</v>
      </c>
      <c r="U154" s="22" t="s">
        <v>45</v>
      </c>
      <c r="V154" s="22" t="s">
        <v>1284</v>
      </c>
      <c r="W154" s="22" t="s">
        <v>848</v>
      </c>
    </row>
    <row r="155" spans="1:23" ht="68.25" customHeight="1" x14ac:dyDescent="0.15">
      <c r="A155" s="134"/>
      <c r="B155" s="134"/>
      <c r="C155" s="138"/>
      <c r="D155" s="65" t="s">
        <v>1417</v>
      </c>
      <c r="E155" s="15" t="s">
        <v>748</v>
      </c>
      <c r="F155" s="22" t="s">
        <v>50</v>
      </c>
      <c r="G155" s="22">
        <v>2022</v>
      </c>
      <c r="H155" s="22" t="s">
        <v>108</v>
      </c>
      <c r="I155" s="22" t="s">
        <v>108</v>
      </c>
      <c r="J155" s="22" t="s">
        <v>40</v>
      </c>
      <c r="K155" s="22">
        <v>1</v>
      </c>
      <c r="L155" s="22" t="s">
        <v>108</v>
      </c>
      <c r="M155" s="22" t="s">
        <v>108</v>
      </c>
      <c r="N155" s="22" t="s">
        <v>40</v>
      </c>
      <c r="O155" s="22" t="s">
        <v>108</v>
      </c>
      <c r="P155" s="22" t="s">
        <v>54</v>
      </c>
      <c r="Q155" s="22" t="s">
        <v>52</v>
      </c>
      <c r="R155" s="22" t="s">
        <v>863</v>
      </c>
      <c r="S155" s="22" t="s">
        <v>54</v>
      </c>
      <c r="T155" s="73">
        <v>20</v>
      </c>
      <c r="U155" s="22" t="s">
        <v>45</v>
      </c>
      <c r="V155" s="22" t="s">
        <v>54</v>
      </c>
      <c r="W155" s="22" t="s">
        <v>946</v>
      </c>
    </row>
    <row r="156" spans="1:23" ht="120.75" customHeight="1" x14ac:dyDescent="0.15">
      <c r="A156" s="30">
        <v>4.3</v>
      </c>
      <c r="B156" s="90" t="s">
        <v>1440</v>
      </c>
      <c r="C156" s="68" t="s">
        <v>318</v>
      </c>
      <c r="D156" s="68" t="s">
        <v>864</v>
      </c>
      <c r="E156" s="17" t="s">
        <v>865</v>
      </c>
      <c r="F156" s="62" t="s">
        <v>61</v>
      </c>
      <c r="G156" s="62">
        <v>2023</v>
      </c>
      <c r="H156" s="62" t="s">
        <v>108</v>
      </c>
      <c r="I156" s="62" t="s">
        <v>108</v>
      </c>
      <c r="J156" s="62" t="s">
        <v>108</v>
      </c>
      <c r="K156" s="62" t="s">
        <v>108</v>
      </c>
      <c r="L156" s="62" t="s">
        <v>108</v>
      </c>
      <c r="M156" s="62" t="s">
        <v>108</v>
      </c>
      <c r="N156" s="62" t="s">
        <v>108</v>
      </c>
      <c r="O156" s="62">
        <v>30</v>
      </c>
      <c r="P156" s="62" t="s">
        <v>42</v>
      </c>
      <c r="Q156" s="62" t="s">
        <v>1482</v>
      </c>
      <c r="R156" s="62" t="s">
        <v>62</v>
      </c>
      <c r="S156" s="62" t="s">
        <v>42</v>
      </c>
      <c r="T156" s="69">
        <f>SUM(T157:T161)</f>
        <v>350</v>
      </c>
      <c r="U156" s="62" t="s">
        <v>45</v>
      </c>
      <c r="V156" s="30" t="s">
        <v>787</v>
      </c>
      <c r="W156" s="30" t="s">
        <v>1304</v>
      </c>
    </row>
    <row r="157" spans="1:23" ht="63.75" customHeight="1" x14ac:dyDescent="0.15">
      <c r="A157" s="134" t="s">
        <v>319</v>
      </c>
      <c r="B157" s="154">
        <v>5.6</v>
      </c>
      <c r="C157" s="138" t="s">
        <v>1416</v>
      </c>
      <c r="D157" s="65" t="s">
        <v>320</v>
      </c>
      <c r="E157" s="15" t="s">
        <v>866</v>
      </c>
      <c r="F157" s="22" t="s">
        <v>50</v>
      </c>
      <c r="G157" s="22">
        <v>2023</v>
      </c>
      <c r="H157" s="22" t="s">
        <v>108</v>
      </c>
      <c r="I157" s="22" t="s">
        <v>108</v>
      </c>
      <c r="J157" s="22">
        <v>1</v>
      </c>
      <c r="K157" s="22" t="s">
        <v>108</v>
      </c>
      <c r="L157" s="22" t="s">
        <v>108</v>
      </c>
      <c r="M157" s="22" t="s">
        <v>108</v>
      </c>
      <c r="N157" s="22" t="s">
        <v>108</v>
      </c>
      <c r="O157" s="22" t="s">
        <v>108</v>
      </c>
      <c r="P157" s="22" t="s">
        <v>321</v>
      </c>
      <c r="Q157" s="22" t="s">
        <v>52</v>
      </c>
      <c r="R157" s="22" t="s">
        <v>847</v>
      </c>
      <c r="S157" s="22" t="s">
        <v>321</v>
      </c>
      <c r="T157" s="73">
        <v>40</v>
      </c>
      <c r="U157" s="22" t="s">
        <v>45</v>
      </c>
      <c r="V157" s="22" t="s">
        <v>321</v>
      </c>
      <c r="W157" s="22" t="s">
        <v>1305</v>
      </c>
    </row>
    <row r="158" spans="1:23" ht="66" customHeight="1" x14ac:dyDescent="0.15">
      <c r="A158" s="134"/>
      <c r="B158" s="154"/>
      <c r="C158" s="138"/>
      <c r="D158" s="65" t="s">
        <v>322</v>
      </c>
      <c r="E158" s="15" t="s">
        <v>323</v>
      </c>
      <c r="F158" s="22" t="s">
        <v>61</v>
      </c>
      <c r="G158" s="22">
        <v>2023</v>
      </c>
      <c r="H158" s="22" t="s">
        <v>108</v>
      </c>
      <c r="I158" s="22">
        <v>5</v>
      </c>
      <c r="J158" s="22">
        <v>10</v>
      </c>
      <c r="K158" s="22">
        <v>20</v>
      </c>
      <c r="L158" s="22">
        <v>30</v>
      </c>
      <c r="M158" s="22">
        <v>40</v>
      </c>
      <c r="N158" s="22">
        <v>50</v>
      </c>
      <c r="O158" s="22">
        <v>70</v>
      </c>
      <c r="P158" s="22" t="s">
        <v>321</v>
      </c>
      <c r="Q158" s="22" t="s">
        <v>867</v>
      </c>
      <c r="R158" s="22" t="s">
        <v>62</v>
      </c>
      <c r="S158" s="22" t="s">
        <v>321</v>
      </c>
      <c r="T158" s="73">
        <v>30</v>
      </c>
      <c r="U158" s="22" t="s">
        <v>45</v>
      </c>
      <c r="V158" s="22" t="s">
        <v>321</v>
      </c>
      <c r="W158" s="22" t="s">
        <v>1305</v>
      </c>
    </row>
    <row r="159" spans="1:23" ht="120.75" customHeight="1" x14ac:dyDescent="0.15">
      <c r="A159" s="134"/>
      <c r="B159" s="154"/>
      <c r="C159" s="138"/>
      <c r="D159" s="65" t="s">
        <v>1495</v>
      </c>
      <c r="E159" s="15" t="s">
        <v>748</v>
      </c>
      <c r="F159" s="22" t="s">
        <v>50</v>
      </c>
      <c r="G159" s="22">
        <v>2023</v>
      </c>
      <c r="H159" s="22" t="s">
        <v>108</v>
      </c>
      <c r="I159" s="22" t="s">
        <v>108</v>
      </c>
      <c r="J159" s="22">
        <v>1</v>
      </c>
      <c r="K159" s="22" t="s">
        <v>108</v>
      </c>
      <c r="L159" s="22" t="s">
        <v>108</v>
      </c>
      <c r="M159" s="22" t="s">
        <v>108</v>
      </c>
      <c r="N159" s="22" t="s">
        <v>108</v>
      </c>
      <c r="O159" s="22" t="s">
        <v>108</v>
      </c>
      <c r="P159" s="22" t="s">
        <v>54</v>
      </c>
      <c r="Q159" s="22" t="s">
        <v>52</v>
      </c>
      <c r="R159" s="22" t="s">
        <v>53</v>
      </c>
      <c r="S159" s="22" t="s">
        <v>54</v>
      </c>
      <c r="T159" s="73">
        <v>30</v>
      </c>
      <c r="U159" s="22" t="s">
        <v>45</v>
      </c>
      <c r="V159" s="57" t="s">
        <v>1434</v>
      </c>
      <c r="W159" s="22" t="s">
        <v>1305</v>
      </c>
    </row>
    <row r="160" spans="1:23" ht="138.75" customHeight="1" x14ac:dyDescent="0.15">
      <c r="A160" s="142" t="s">
        <v>324</v>
      </c>
      <c r="B160" s="154" t="s">
        <v>1441</v>
      </c>
      <c r="C160" s="138" t="s">
        <v>1439</v>
      </c>
      <c r="D160" s="65" t="s">
        <v>1570</v>
      </c>
      <c r="E160" s="56" t="s">
        <v>1435</v>
      </c>
      <c r="F160" s="57" t="s">
        <v>61</v>
      </c>
      <c r="G160" s="22">
        <v>2023</v>
      </c>
      <c r="H160" s="22" t="s">
        <v>108</v>
      </c>
      <c r="I160" s="57">
        <v>10</v>
      </c>
      <c r="J160" s="57">
        <v>10</v>
      </c>
      <c r="K160" s="57">
        <v>20</v>
      </c>
      <c r="L160" s="57">
        <v>20</v>
      </c>
      <c r="M160" s="57">
        <v>20</v>
      </c>
      <c r="N160" s="57">
        <v>20</v>
      </c>
      <c r="O160" s="57">
        <v>30</v>
      </c>
      <c r="P160" s="57" t="s">
        <v>1264</v>
      </c>
      <c r="Q160" s="57" t="s">
        <v>1485</v>
      </c>
      <c r="R160" s="57" t="s">
        <v>47</v>
      </c>
      <c r="S160" s="57" t="s">
        <v>1264</v>
      </c>
      <c r="T160" s="58">
        <v>100</v>
      </c>
      <c r="U160" s="57" t="s">
        <v>45</v>
      </c>
      <c r="V160" s="57" t="s">
        <v>309</v>
      </c>
      <c r="W160" s="57" t="s">
        <v>1438</v>
      </c>
    </row>
    <row r="161" spans="1:23" ht="90" customHeight="1" x14ac:dyDescent="0.15">
      <c r="A161" s="142"/>
      <c r="B161" s="154"/>
      <c r="C161" s="138"/>
      <c r="D161" s="65" t="s">
        <v>1436</v>
      </c>
      <c r="E161" s="56" t="s">
        <v>1437</v>
      </c>
      <c r="F161" s="57" t="s">
        <v>50</v>
      </c>
      <c r="G161" s="22">
        <v>2023</v>
      </c>
      <c r="H161" s="22" t="s">
        <v>108</v>
      </c>
      <c r="I161" s="57" t="s">
        <v>108</v>
      </c>
      <c r="J161" s="57">
        <v>5</v>
      </c>
      <c r="K161" s="57">
        <v>10</v>
      </c>
      <c r="L161" s="57">
        <v>10</v>
      </c>
      <c r="M161" s="57">
        <v>10</v>
      </c>
      <c r="N161" s="57">
        <v>10</v>
      </c>
      <c r="O161" s="57">
        <v>10</v>
      </c>
      <c r="P161" s="57" t="s">
        <v>944</v>
      </c>
      <c r="Q161" s="57" t="s">
        <v>1482</v>
      </c>
      <c r="R161" s="57" t="s">
        <v>47</v>
      </c>
      <c r="S161" s="57" t="s">
        <v>944</v>
      </c>
      <c r="T161" s="58">
        <v>150</v>
      </c>
      <c r="U161" s="57" t="s">
        <v>45</v>
      </c>
      <c r="V161" s="57" t="s">
        <v>945</v>
      </c>
      <c r="W161" s="57" t="s">
        <v>310</v>
      </c>
    </row>
    <row r="162" spans="1:23" ht="111.75" customHeight="1" x14ac:dyDescent="0.15">
      <c r="A162" s="30">
        <v>5</v>
      </c>
      <c r="B162" s="6" t="s">
        <v>325</v>
      </c>
      <c r="C162" s="34" t="s">
        <v>326</v>
      </c>
      <c r="D162" s="34" t="s">
        <v>693</v>
      </c>
      <c r="E162" s="48" t="s">
        <v>762</v>
      </c>
      <c r="F162" s="8" t="s">
        <v>41</v>
      </c>
      <c r="G162" s="59">
        <v>2023</v>
      </c>
      <c r="H162" s="90">
        <v>0.42</v>
      </c>
      <c r="I162" s="99">
        <v>0.43</v>
      </c>
      <c r="J162" s="90">
        <v>0.44</v>
      </c>
      <c r="K162" s="99">
        <v>0.45</v>
      </c>
      <c r="L162" s="90">
        <v>0.46</v>
      </c>
      <c r="M162" s="99">
        <v>0.47</v>
      </c>
      <c r="N162" s="90">
        <v>0.48</v>
      </c>
      <c r="O162" s="99">
        <v>0.49</v>
      </c>
      <c r="P162" s="30" t="s">
        <v>1454</v>
      </c>
      <c r="Q162" s="30" t="s">
        <v>136</v>
      </c>
      <c r="R162" s="30" t="s">
        <v>47</v>
      </c>
      <c r="S162" s="30" t="s">
        <v>42</v>
      </c>
      <c r="T162" s="77">
        <f>T163+T173+T177+T186+T192+T196</f>
        <v>8303</v>
      </c>
      <c r="U162" s="30" t="s">
        <v>45</v>
      </c>
      <c r="V162" s="30" t="s">
        <v>787</v>
      </c>
      <c r="W162" s="30" t="s">
        <v>733</v>
      </c>
    </row>
    <row r="163" spans="1:23" ht="113.25" customHeight="1" x14ac:dyDescent="0.15">
      <c r="A163" s="30">
        <v>5.0999999999999996</v>
      </c>
      <c r="B163" s="6" t="s">
        <v>177</v>
      </c>
      <c r="C163" s="34" t="s">
        <v>327</v>
      </c>
      <c r="D163" s="34" t="s">
        <v>694</v>
      </c>
      <c r="E163" s="48" t="s">
        <v>789</v>
      </c>
      <c r="F163" s="8" t="s">
        <v>61</v>
      </c>
      <c r="G163" s="8">
        <v>2023</v>
      </c>
      <c r="H163" s="6" t="s">
        <v>40</v>
      </c>
      <c r="I163" s="6" t="s">
        <v>40</v>
      </c>
      <c r="J163" s="6" t="s">
        <v>40</v>
      </c>
      <c r="K163" s="6" t="s">
        <v>40</v>
      </c>
      <c r="L163" s="6" t="s">
        <v>108</v>
      </c>
      <c r="M163" s="6" t="s">
        <v>40</v>
      </c>
      <c r="N163" s="6" t="s">
        <v>40</v>
      </c>
      <c r="O163" s="6">
        <v>30</v>
      </c>
      <c r="P163" s="30" t="s">
        <v>42</v>
      </c>
      <c r="Q163" s="6" t="s">
        <v>794</v>
      </c>
      <c r="R163" s="30" t="s">
        <v>44</v>
      </c>
      <c r="S163" s="30" t="s">
        <v>42</v>
      </c>
      <c r="T163" s="77">
        <f>SUM(T164:T172)</f>
        <v>3368.4</v>
      </c>
      <c r="U163" s="30" t="s">
        <v>45</v>
      </c>
      <c r="V163" s="30" t="s">
        <v>787</v>
      </c>
      <c r="W163" s="30" t="s">
        <v>733</v>
      </c>
    </row>
    <row r="164" spans="1:23" ht="75.75" customHeight="1" x14ac:dyDescent="0.15">
      <c r="A164" s="134" t="s">
        <v>328</v>
      </c>
      <c r="B164" s="136" t="s">
        <v>329</v>
      </c>
      <c r="C164" s="137" t="s">
        <v>1543</v>
      </c>
      <c r="D164" s="35" t="s">
        <v>1078</v>
      </c>
      <c r="E164" s="11" t="s">
        <v>776</v>
      </c>
      <c r="F164" s="13" t="s">
        <v>50</v>
      </c>
      <c r="G164" s="10">
        <v>2023</v>
      </c>
      <c r="H164" s="10" t="s">
        <v>40</v>
      </c>
      <c r="I164" s="10" t="s">
        <v>40</v>
      </c>
      <c r="J164" s="10">
        <v>1</v>
      </c>
      <c r="K164" s="10" t="s">
        <v>40</v>
      </c>
      <c r="L164" s="10" t="s">
        <v>40</v>
      </c>
      <c r="M164" s="10" t="s">
        <v>40</v>
      </c>
      <c r="N164" s="10" t="s">
        <v>40</v>
      </c>
      <c r="O164" s="10" t="s">
        <v>40</v>
      </c>
      <c r="P164" s="21" t="s">
        <v>42</v>
      </c>
      <c r="Q164" s="10" t="s">
        <v>1482</v>
      </c>
      <c r="R164" s="21" t="s">
        <v>53</v>
      </c>
      <c r="S164" s="21" t="s">
        <v>42</v>
      </c>
      <c r="T164" s="54">
        <v>30</v>
      </c>
      <c r="U164" s="10" t="s">
        <v>45</v>
      </c>
      <c r="V164" s="21" t="s">
        <v>42</v>
      </c>
      <c r="W164" s="10" t="s">
        <v>853</v>
      </c>
    </row>
    <row r="165" spans="1:23" ht="92.25" customHeight="1" x14ac:dyDescent="0.15">
      <c r="A165" s="134"/>
      <c r="B165" s="136"/>
      <c r="C165" s="137"/>
      <c r="D165" s="35" t="s">
        <v>1079</v>
      </c>
      <c r="E165" s="11" t="s">
        <v>775</v>
      </c>
      <c r="F165" s="10" t="s">
        <v>61</v>
      </c>
      <c r="G165" s="10">
        <v>2023</v>
      </c>
      <c r="H165" s="10" t="s">
        <v>40</v>
      </c>
      <c r="I165" s="10" t="s">
        <v>40</v>
      </c>
      <c r="J165" s="10">
        <v>10</v>
      </c>
      <c r="K165" s="10">
        <v>20</v>
      </c>
      <c r="L165" s="10">
        <v>40</v>
      </c>
      <c r="M165" s="10">
        <v>60</v>
      </c>
      <c r="N165" s="10">
        <v>80</v>
      </c>
      <c r="O165" s="10">
        <v>100</v>
      </c>
      <c r="P165" s="10" t="s">
        <v>42</v>
      </c>
      <c r="Q165" s="10" t="s">
        <v>1482</v>
      </c>
      <c r="R165" s="10" t="s">
        <v>47</v>
      </c>
      <c r="S165" s="10" t="s">
        <v>42</v>
      </c>
      <c r="T165" s="23">
        <v>323.39999999999998</v>
      </c>
      <c r="U165" s="10" t="s">
        <v>45</v>
      </c>
      <c r="V165" s="10" t="s">
        <v>42</v>
      </c>
      <c r="W165" s="10" t="s">
        <v>40</v>
      </c>
    </row>
    <row r="166" spans="1:23" ht="75.75" customHeight="1" x14ac:dyDescent="0.15">
      <c r="A166" s="21" t="s">
        <v>330</v>
      </c>
      <c r="B166" s="10" t="s">
        <v>331</v>
      </c>
      <c r="C166" s="35" t="s">
        <v>1542</v>
      </c>
      <c r="D166" s="35" t="s">
        <v>1077</v>
      </c>
      <c r="E166" s="11" t="s">
        <v>748</v>
      </c>
      <c r="F166" s="13" t="s">
        <v>50</v>
      </c>
      <c r="G166" s="10">
        <v>2023</v>
      </c>
      <c r="H166" s="10">
        <v>1</v>
      </c>
      <c r="I166" s="10" t="s">
        <v>40</v>
      </c>
      <c r="J166" s="10" t="s">
        <v>40</v>
      </c>
      <c r="K166" s="10" t="s">
        <v>40</v>
      </c>
      <c r="L166" s="10">
        <v>1</v>
      </c>
      <c r="M166" s="10" t="s">
        <v>40</v>
      </c>
      <c r="N166" s="10" t="s">
        <v>40</v>
      </c>
      <c r="O166" s="10" t="s">
        <v>40</v>
      </c>
      <c r="P166" s="10" t="s">
        <v>54</v>
      </c>
      <c r="Q166" s="10" t="s">
        <v>52</v>
      </c>
      <c r="R166" s="10" t="s">
        <v>53</v>
      </c>
      <c r="S166" s="10" t="s">
        <v>54</v>
      </c>
      <c r="T166" s="23">
        <v>40</v>
      </c>
      <c r="U166" s="22" t="s">
        <v>45</v>
      </c>
      <c r="V166" s="10" t="s">
        <v>54</v>
      </c>
      <c r="W166" s="10" t="s">
        <v>332</v>
      </c>
    </row>
    <row r="167" spans="1:23" ht="79.5" customHeight="1" x14ac:dyDescent="0.15">
      <c r="A167" s="21" t="s">
        <v>333</v>
      </c>
      <c r="B167" s="10" t="s">
        <v>334</v>
      </c>
      <c r="C167" s="55" t="s">
        <v>1541</v>
      </c>
      <c r="D167" s="55" t="s">
        <v>1379</v>
      </c>
      <c r="E167" s="56" t="s">
        <v>250</v>
      </c>
      <c r="F167" s="57" t="s">
        <v>50</v>
      </c>
      <c r="G167" s="57">
        <v>2023</v>
      </c>
      <c r="H167" s="57" t="s">
        <v>40</v>
      </c>
      <c r="I167" s="57" t="s">
        <v>40</v>
      </c>
      <c r="J167" s="57">
        <v>1</v>
      </c>
      <c r="K167" s="57" t="s">
        <v>40</v>
      </c>
      <c r="L167" s="57" t="s">
        <v>40</v>
      </c>
      <c r="M167" s="57" t="s">
        <v>40</v>
      </c>
      <c r="N167" s="57" t="s">
        <v>40</v>
      </c>
      <c r="O167" s="57" t="s">
        <v>40</v>
      </c>
      <c r="P167" s="57" t="s">
        <v>306</v>
      </c>
      <c r="Q167" s="57" t="s">
        <v>205</v>
      </c>
      <c r="R167" s="57" t="s">
        <v>53</v>
      </c>
      <c r="S167" s="57" t="s">
        <v>306</v>
      </c>
      <c r="T167" s="100" t="s">
        <v>40</v>
      </c>
      <c r="U167" s="57"/>
      <c r="V167" s="57" t="s">
        <v>306</v>
      </c>
      <c r="W167" s="57" t="s">
        <v>1388</v>
      </c>
    </row>
    <row r="168" spans="1:23" ht="162" customHeight="1" x14ac:dyDescent="0.15">
      <c r="A168" s="21" t="s">
        <v>336</v>
      </c>
      <c r="B168" s="10" t="s">
        <v>337</v>
      </c>
      <c r="C168" s="55" t="s">
        <v>338</v>
      </c>
      <c r="D168" s="55" t="s">
        <v>1381</v>
      </c>
      <c r="E168" s="56" t="s">
        <v>250</v>
      </c>
      <c r="F168" s="57" t="s">
        <v>50</v>
      </c>
      <c r="G168" s="57">
        <v>2023</v>
      </c>
      <c r="H168" s="57" t="s">
        <v>40</v>
      </c>
      <c r="I168" s="57" t="s">
        <v>40</v>
      </c>
      <c r="J168" s="57">
        <v>1</v>
      </c>
      <c r="K168" s="57" t="s">
        <v>40</v>
      </c>
      <c r="L168" s="57" t="s">
        <v>40</v>
      </c>
      <c r="M168" s="57" t="s">
        <v>40</v>
      </c>
      <c r="N168" s="57" t="s">
        <v>40</v>
      </c>
      <c r="O168" s="57" t="s">
        <v>40</v>
      </c>
      <c r="P168" s="57" t="s">
        <v>42</v>
      </c>
      <c r="Q168" s="57" t="s">
        <v>1482</v>
      </c>
      <c r="R168" s="57" t="s">
        <v>53</v>
      </c>
      <c r="S168" s="57" t="s">
        <v>42</v>
      </c>
      <c r="T168" s="100" t="s">
        <v>40</v>
      </c>
      <c r="U168" s="57"/>
      <c r="V168" s="57" t="s">
        <v>306</v>
      </c>
      <c r="W168" s="57" t="s">
        <v>1388</v>
      </c>
    </row>
    <row r="169" spans="1:23" ht="63.75" customHeight="1" x14ac:dyDescent="0.15">
      <c r="A169" s="21" t="s">
        <v>339</v>
      </c>
      <c r="B169" s="10" t="s">
        <v>340</v>
      </c>
      <c r="C169" s="35" t="s">
        <v>1539</v>
      </c>
      <c r="D169" s="35" t="s">
        <v>1080</v>
      </c>
      <c r="E169" s="11" t="s">
        <v>763</v>
      </c>
      <c r="F169" s="10" t="s">
        <v>50</v>
      </c>
      <c r="G169" s="10">
        <v>2023</v>
      </c>
      <c r="H169" s="10" t="s">
        <v>40</v>
      </c>
      <c r="I169" s="10" t="s">
        <v>40</v>
      </c>
      <c r="J169" s="10">
        <v>1</v>
      </c>
      <c r="K169" s="10">
        <v>1</v>
      </c>
      <c r="L169" s="10">
        <v>2</v>
      </c>
      <c r="M169" s="10">
        <v>2</v>
      </c>
      <c r="N169" s="10">
        <v>2</v>
      </c>
      <c r="O169" s="10">
        <v>2</v>
      </c>
      <c r="P169" s="10" t="s">
        <v>42</v>
      </c>
      <c r="Q169" s="10" t="s">
        <v>1482</v>
      </c>
      <c r="R169" s="10" t="s">
        <v>62</v>
      </c>
      <c r="S169" s="10" t="s">
        <v>42</v>
      </c>
      <c r="T169" s="9">
        <v>2500</v>
      </c>
      <c r="U169" s="10" t="s">
        <v>45</v>
      </c>
      <c r="V169" s="10" t="s">
        <v>335</v>
      </c>
      <c r="W169" s="10" t="s">
        <v>696</v>
      </c>
    </row>
    <row r="170" spans="1:23" ht="87.75" customHeight="1" x14ac:dyDescent="0.15">
      <c r="A170" s="21" t="s">
        <v>341</v>
      </c>
      <c r="B170" s="10" t="s">
        <v>340</v>
      </c>
      <c r="C170" s="35" t="s">
        <v>1538</v>
      </c>
      <c r="D170" s="35" t="s">
        <v>1081</v>
      </c>
      <c r="E170" s="11" t="s">
        <v>748</v>
      </c>
      <c r="F170" s="13" t="s">
        <v>50</v>
      </c>
      <c r="G170" s="10">
        <v>2023</v>
      </c>
      <c r="H170" s="10" t="s">
        <v>40</v>
      </c>
      <c r="I170" s="10" t="s">
        <v>40</v>
      </c>
      <c r="J170" s="10" t="s">
        <v>40</v>
      </c>
      <c r="K170" s="10">
        <v>1</v>
      </c>
      <c r="L170" s="10" t="s">
        <v>40</v>
      </c>
      <c r="M170" s="10" t="s">
        <v>40</v>
      </c>
      <c r="N170" s="10" t="s">
        <v>40</v>
      </c>
      <c r="O170" s="10" t="s">
        <v>40</v>
      </c>
      <c r="P170" s="10" t="s">
        <v>54</v>
      </c>
      <c r="Q170" s="10" t="s">
        <v>52</v>
      </c>
      <c r="R170" s="10" t="s">
        <v>53</v>
      </c>
      <c r="S170" s="10" t="s">
        <v>54</v>
      </c>
      <c r="T170" s="23">
        <v>40</v>
      </c>
      <c r="U170" s="22" t="s">
        <v>45</v>
      </c>
      <c r="V170" s="10" t="s">
        <v>54</v>
      </c>
      <c r="W170" s="10" t="s">
        <v>342</v>
      </c>
    </row>
    <row r="171" spans="1:23" ht="73.5" customHeight="1" x14ac:dyDescent="0.15">
      <c r="A171" s="21" t="s">
        <v>343</v>
      </c>
      <c r="B171" s="10" t="s">
        <v>334</v>
      </c>
      <c r="C171" s="35" t="s">
        <v>1571</v>
      </c>
      <c r="D171" s="35" t="s">
        <v>1082</v>
      </c>
      <c r="E171" s="11" t="s">
        <v>748</v>
      </c>
      <c r="F171" s="13" t="s">
        <v>50</v>
      </c>
      <c r="G171" s="10">
        <v>2023</v>
      </c>
      <c r="H171" s="57">
        <v>1</v>
      </c>
      <c r="I171" s="10" t="s">
        <v>40</v>
      </c>
      <c r="J171" s="10" t="s">
        <v>40</v>
      </c>
      <c r="K171" s="10">
        <v>1</v>
      </c>
      <c r="L171" s="10" t="s">
        <v>40</v>
      </c>
      <c r="M171" s="10" t="s">
        <v>40</v>
      </c>
      <c r="N171" s="10" t="s">
        <v>40</v>
      </c>
      <c r="O171" s="10" t="s">
        <v>40</v>
      </c>
      <c r="P171" s="10" t="s">
        <v>54</v>
      </c>
      <c r="Q171" s="10" t="s">
        <v>52</v>
      </c>
      <c r="R171" s="10" t="s">
        <v>53</v>
      </c>
      <c r="S171" s="10" t="s">
        <v>54</v>
      </c>
      <c r="T171" s="23">
        <v>40</v>
      </c>
      <c r="U171" s="22" t="s">
        <v>45</v>
      </c>
      <c r="V171" s="10" t="s">
        <v>54</v>
      </c>
      <c r="W171" s="10" t="s">
        <v>344</v>
      </c>
    </row>
    <row r="172" spans="1:23" ht="115.5" customHeight="1" x14ac:dyDescent="0.15">
      <c r="A172" s="21" t="s">
        <v>345</v>
      </c>
      <c r="B172" s="10" t="s">
        <v>346</v>
      </c>
      <c r="C172" s="35" t="s">
        <v>1540</v>
      </c>
      <c r="D172" s="35" t="s">
        <v>1083</v>
      </c>
      <c r="E172" s="11" t="s">
        <v>1383</v>
      </c>
      <c r="F172" s="10" t="s">
        <v>50</v>
      </c>
      <c r="G172" s="10">
        <v>2023</v>
      </c>
      <c r="H172" s="10" t="s">
        <v>40</v>
      </c>
      <c r="I172" s="10" t="s">
        <v>40</v>
      </c>
      <c r="J172" s="10">
        <v>1</v>
      </c>
      <c r="K172" s="10" t="s">
        <v>40</v>
      </c>
      <c r="L172" s="10" t="s">
        <v>40</v>
      </c>
      <c r="M172" s="10" t="s">
        <v>40</v>
      </c>
      <c r="N172" s="10" t="s">
        <v>40</v>
      </c>
      <c r="O172" s="10" t="s">
        <v>40</v>
      </c>
      <c r="P172" s="10" t="s">
        <v>42</v>
      </c>
      <c r="Q172" s="10" t="s">
        <v>1482</v>
      </c>
      <c r="R172" s="21" t="s">
        <v>53</v>
      </c>
      <c r="S172" s="10" t="s">
        <v>42</v>
      </c>
      <c r="T172" s="23">
        <v>395</v>
      </c>
      <c r="U172" s="10"/>
      <c r="V172" s="10" t="s">
        <v>306</v>
      </c>
      <c r="W172" s="10" t="s">
        <v>1380</v>
      </c>
    </row>
    <row r="173" spans="1:23" ht="111.75" customHeight="1" x14ac:dyDescent="0.15">
      <c r="A173" s="30">
        <v>5.2</v>
      </c>
      <c r="B173" s="6" t="s">
        <v>347</v>
      </c>
      <c r="C173" s="34" t="s">
        <v>348</v>
      </c>
      <c r="D173" s="34" t="s">
        <v>697</v>
      </c>
      <c r="E173" s="48" t="s">
        <v>764</v>
      </c>
      <c r="F173" s="8" t="s">
        <v>41</v>
      </c>
      <c r="G173" s="59">
        <v>2023</v>
      </c>
      <c r="H173" s="90">
        <v>0.48</v>
      </c>
      <c r="I173" s="99">
        <v>0.49</v>
      </c>
      <c r="J173" s="90">
        <v>0.5</v>
      </c>
      <c r="K173" s="99">
        <v>0.51</v>
      </c>
      <c r="L173" s="90">
        <v>0.52</v>
      </c>
      <c r="M173" s="99">
        <v>0.53</v>
      </c>
      <c r="N173" s="90">
        <v>0.54</v>
      </c>
      <c r="O173" s="99">
        <v>0.55000000000000004</v>
      </c>
      <c r="P173" s="6" t="s">
        <v>1454</v>
      </c>
      <c r="Q173" s="6" t="s">
        <v>136</v>
      </c>
      <c r="R173" s="6" t="s">
        <v>47</v>
      </c>
      <c r="S173" s="6" t="s">
        <v>42</v>
      </c>
      <c r="T173" s="47">
        <f>SUM(T174:T176)</f>
        <v>80</v>
      </c>
      <c r="U173" s="6" t="s">
        <v>45</v>
      </c>
      <c r="V173" s="30" t="s">
        <v>787</v>
      </c>
      <c r="W173" s="30" t="s">
        <v>733</v>
      </c>
    </row>
    <row r="174" spans="1:23" ht="76.5" customHeight="1" x14ac:dyDescent="0.15">
      <c r="A174" s="21" t="s">
        <v>349</v>
      </c>
      <c r="B174" s="10">
        <v>5.6</v>
      </c>
      <c r="C174" s="35" t="s">
        <v>1572</v>
      </c>
      <c r="D174" s="35" t="s">
        <v>1317</v>
      </c>
      <c r="E174" s="11" t="s">
        <v>606</v>
      </c>
      <c r="F174" s="10" t="s">
        <v>50</v>
      </c>
      <c r="G174" s="10">
        <v>2023</v>
      </c>
      <c r="H174" s="10" t="s">
        <v>40</v>
      </c>
      <c r="I174" s="10" t="s">
        <v>40</v>
      </c>
      <c r="J174" s="10">
        <v>1</v>
      </c>
      <c r="K174" s="10" t="s">
        <v>40</v>
      </c>
      <c r="L174" s="10" t="s">
        <v>40</v>
      </c>
      <c r="M174" s="10" t="s">
        <v>40</v>
      </c>
      <c r="N174" s="10" t="s">
        <v>40</v>
      </c>
      <c r="O174" s="10" t="s">
        <v>40</v>
      </c>
      <c r="P174" s="10" t="s">
        <v>191</v>
      </c>
      <c r="Q174" s="10" t="s">
        <v>43</v>
      </c>
      <c r="R174" s="10" t="s">
        <v>53</v>
      </c>
      <c r="S174" s="10" t="s">
        <v>191</v>
      </c>
      <c r="T174" s="23">
        <v>20</v>
      </c>
      <c r="U174" s="10" t="s">
        <v>45</v>
      </c>
      <c r="V174" s="10" t="s">
        <v>191</v>
      </c>
      <c r="W174" s="10" t="s">
        <v>1045</v>
      </c>
    </row>
    <row r="175" spans="1:23" ht="131.25" customHeight="1" x14ac:dyDescent="0.15">
      <c r="A175" s="21" t="s">
        <v>350</v>
      </c>
      <c r="B175" s="10" t="s">
        <v>351</v>
      </c>
      <c r="C175" s="36" t="s">
        <v>352</v>
      </c>
      <c r="D175" s="36" t="s">
        <v>1318</v>
      </c>
      <c r="E175" s="11" t="s">
        <v>606</v>
      </c>
      <c r="F175" s="10" t="s">
        <v>50</v>
      </c>
      <c r="G175" s="10">
        <v>2023</v>
      </c>
      <c r="H175" s="10" t="s">
        <v>40</v>
      </c>
      <c r="I175" s="10" t="s">
        <v>40</v>
      </c>
      <c r="J175" s="10">
        <v>1</v>
      </c>
      <c r="K175" s="10" t="s">
        <v>40</v>
      </c>
      <c r="L175" s="10" t="s">
        <v>40</v>
      </c>
      <c r="M175" s="10" t="s">
        <v>40</v>
      </c>
      <c r="N175" s="10" t="s">
        <v>40</v>
      </c>
      <c r="O175" s="10" t="s">
        <v>40</v>
      </c>
      <c r="P175" s="10" t="s">
        <v>191</v>
      </c>
      <c r="Q175" s="10" t="s">
        <v>43</v>
      </c>
      <c r="R175" s="10" t="s">
        <v>53</v>
      </c>
      <c r="S175" s="10" t="s">
        <v>191</v>
      </c>
      <c r="T175" s="23">
        <v>20</v>
      </c>
      <c r="U175" s="10" t="s">
        <v>45</v>
      </c>
      <c r="V175" s="10" t="s">
        <v>191</v>
      </c>
      <c r="W175" s="10" t="s">
        <v>1045</v>
      </c>
    </row>
    <row r="176" spans="1:23" ht="88.5" customHeight="1" x14ac:dyDescent="0.15">
      <c r="A176" s="91" t="s">
        <v>353</v>
      </c>
      <c r="B176" s="63" t="s">
        <v>351</v>
      </c>
      <c r="C176" s="76" t="s">
        <v>1537</v>
      </c>
      <c r="D176" s="36" t="s">
        <v>1319</v>
      </c>
      <c r="E176" s="11" t="s">
        <v>1033</v>
      </c>
      <c r="F176" s="13" t="s">
        <v>50</v>
      </c>
      <c r="G176" s="10">
        <v>2023</v>
      </c>
      <c r="H176" s="10" t="s">
        <v>40</v>
      </c>
      <c r="I176" s="10" t="s">
        <v>40</v>
      </c>
      <c r="J176" s="10">
        <v>1</v>
      </c>
      <c r="K176" s="10" t="s">
        <v>40</v>
      </c>
      <c r="L176" s="10" t="s">
        <v>40</v>
      </c>
      <c r="M176" s="10" t="s">
        <v>40</v>
      </c>
      <c r="N176" s="10" t="s">
        <v>40</v>
      </c>
      <c r="O176" s="10" t="s">
        <v>40</v>
      </c>
      <c r="P176" s="10" t="s">
        <v>191</v>
      </c>
      <c r="Q176" s="10" t="s">
        <v>354</v>
      </c>
      <c r="R176" s="10" t="s">
        <v>53</v>
      </c>
      <c r="S176" s="10" t="s">
        <v>191</v>
      </c>
      <c r="T176" s="23">
        <v>40</v>
      </c>
      <c r="U176" s="10" t="s">
        <v>45</v>
      </c>
      <c r="V176" s="10" t="s">
        <v>191</v>
      </c>
      <c r="W176" s="10" t="s">
        <v>728</v>
      </c>
    </row>
    <row r="177" spans="1:23" ht="96.75" customHeight="1" x14ac:dyDescent="0.15">
      <c r="A177" s="30">
        <v>5.3</v>
      </c>
      <c r="B177" s="6" t="s">
        <v>355</v>
      </c>
      <c r="C177" s="34" t="s">
        <v>356</v>
      </c>
      <c r="D177" s="34" t="s">
        <v>698</v>
      </c>
      <c r="E177" s="26" t="s">
        <v>790</v>
      </c>
      <c r="F177" s="8" t="s">
        <v>61</v>
      </c>
      <c r="G177" s="8">
        <v>2023</v>
      </c>
      <c r="H177" s="6" t="s">
        <v>40</v>
      </c>
      <c r="I177" s="6" t="s">
        <v>40</v>
      </c>
      <c r="J177" s="6" t="s">
        <v>40</v>
      </c>
      <c r="K177" s="6" t="s">
        <v>40</v>
      </c>
      <c r="L177" s="6" t="s">
        <v>108</v>
      </c>
      <c r="M177" s="6" t="s">
        <v>40</v>
      </c>
      <c r="N177" s="6" t="s">
        <v>40</v>
      </c>
      <c r="O177" s="6">
        <v>30</v>
      </c>
      <c r="P177" s="6" t="s">
        <v>42</v>
      </c>
      <c r="Q177" s="6" t="s">
        <v>794</v>
      </c>
      <c r="R177" s="6" t="s">
        <v>44</v>
      </c>
      <c r="S177" s="6" t="s">
        <v>42</v>
      </c>
      <c r="T177" s="47">
        <f>SUM(T178:T185)</f>
        <v>2640</v>
      </c>
      <c r="U177" s="6" t="s">
        <v>45</v>
      </c>
      <c r="V177" s="90" t="s">
        <v>1445</v>
      </c>
      <c r="W177" s="30" t="s">
        <v>1446</v>
      </c>
    </row>
    <row r="178" spans="1:23" ht="70.5" customHeight="1" x14ac:dyDescent="0.15">
      <c r="A178" s="127" t="s">
        <v>357</v>
      </c>
      <c r="B178" s="148" t="s">
        <v>358</v>
      </c>
      <c r="C178" s="145" t="s">
        <v>359</v>
      </c>
      <c r="D178" s="36" t="s">
        <v>1320</v>
      </c>
      <c r="E178" s="11" t="s">
        <v>765</v>
      </c>
      <c r="F178" s="10" t="s">
        <v>41</v>
      </c>
      <c r="G178" s="57">
        <v>2021</v>
      </c>
      <c r="H178" s="57">
        <v>54.93</v>
      </c>
      <c r="I178" s="10" t="s">
        <v>40</v>
      </c>
      <c r="J178" s="10">
        <v>58</v>
      </c>
      <c r="K178" s="10" t="s">
        <v>40</v>
      </c>
      <c r="L178" s="10">
        <v>60</v>
      </c>
      <c r="M178" s="10" t="s">
        <v>40</v>
      </c>
      <c r="N178" s="10">
        <v>64</v>
      </c>
      <c r="O178" s="10" t="s">
        <v>40</v>
      </c>
      <c r="P178" s="10" t="s">
        <v>193</v>
      </c>
      <c r="Q178" s="10" t="s">
        <v>360</v>
      </c>
      <c r="R178" s="10" t="s">
        <v>361</v>
      </c>
      <c r="S178" s="10" t="s">
        <v>193</v>
      </c>
      <c r="T178" s="9">
        <v>1700</v>
      </c>
      <c r="U178" s="10" t="s">
        <v>45</v>
      </c>
      <c r="V178" s="10" t="s">
        <v>1389</v>
      </c>
      <c r="W178" s="10" t="s">
        <v>1390</v>
      </c>
    </row>
    <row r="179" spans="1:23" ht="57.75" customHeight="1" x14ac:dyDescent="0.15">
      <c r="A179" s="128"/>
      <c r="B179" s="149"/>
      <c r="C179" s="146"/>
      <c r="D179" s="36" t="s">
        <v>1391</v>
      </c>
      <c r="E179" s="11" t="s">
        <v>748</v>
      </c>
      <c r="F179" s="10" t="s">
        <v>50</v>
      </c>
      <c r="G179" s="10">
        <v>2023</v>
      </c>
      <c r="H179" s="10" t="s">
        <v>40</v>
      </c>
      <c r="I179" s="10" t="s">
        <v>40</v>
      </c>
      <c r="J179" s="10">
        <v>1</v>
      </c>
      <c r="K179" s="10" t="s">
        <v>40</v>
      </c>
      <c r="L179" s="10" t="s">
        <v>40</v>
      </c>
      <c r="M179" s="10" t="s">
        <v>40</v>
      </c>
      <c r="N179" s="10" t="s">
        <v>40</v>
      </c>
      <c r="O179" s="10" t="s">
        <v>40</v>
      </c>
      <c r="P179" s="10" t="s">
        <v>54</v>
      </c>
      <c r="Q179" s="10" t="s">
        <v>52</v>
      </c>
      <c r="R179" s="10" t="s">
        <v>53</v>
      </c>
      <c r="S179" s="10" t="s">
        <v>54</v>
      </c>
      <c r="T179" s="9">
        <v>40</v>
      </c>
      <c r="U179" s="22" t="s">
        <v>45</v>
      </c>
      <c r="V179" s="10" t="s">
        <v>54</v>
      </c>
      <c r="W179" s="10" t="s">
        <v>1396</v>
      </c>
    </row>
    <row r="180" spans="1:23" ht="81.75" customHeight="1" x14ac:dyDescent="0.15">
      <c r="A180" s="128"/>
      <c r="B180" s="149"/>
      <c r="C180" s="146"/>
      <c r="D180" s="36" t="s">
        <v>1321</v>
      </c>
      <c r="E180" s="11" t="s">
        <v>748</v>
      </c>
      <c r="F180" s="10" t="s">
        <v>50</v>
      </c>
      <c r="G180" s="10">
        <v>2023</v>
      </c>
      <c r="H180" s="10" t="s">
        <v>40</v>
      </c>
      <c r="I180" s="10" t="s">
        <v>40</v>
      </c>
      <c r="J180" s="10">
        <v>1</v>
      </c>
      <c r="K180" s="10" t="s">
        <v>40</v>
      </c>
      <c r="L180" s="10" t="s">
        <v>40</v>
      </c>
      <c r="M180" s="10" t="s">
        <v>40</v>
      </c>
      <c r="N180" s="10" t="s">
        <v>40</v>
      </c>
      <c r="O180" s="10" t="s">
        <v>40</v>
      </c>
      <c r="P180" s="10" t="s">
        <v>54</v>
      </c>
      <c r="Q180" s="10" t="s">
        <v>52</v>
      </c>
      <c r="R180" s="10" t="s">
        <v>53</v>
      </c>
      <c r="S180" s="10" t="s">
        <v>54</v>
      </c>
      <c r="T180" s="9"/>
      <c r="U180" s="13" t="s">
        <v>40</v>
      </c>
      <c r="V180" s="10" t="s">
        <v>1370</v>
      </c>
      <c r="W180" s="10" t="s">
        <v>1395</v>
      </c>
    </row>
    <row r="181" spans="1:23" ht="66" customHeight="1" x14ac:dyDescent="0.15">
      <c r="A181" s="128"/>
      <c r="B181" s="149"/>
      <c r="C181" s="146"/>
      <c r="D181" s="36" t="s">
        <v>1449</v>
      </c>
      <c r="E181" s="11" t="s">
        <v>748</v>
      </c>
      <c r="F181" s="10" t="s">
        <v>50</v>
      </c>
      <c r="G181" s="10">
        <v>2023</v>
      </c>
      <c r="H181" s="10" t="s">
        <v>40</v>
      </c>
      <c r="I181" s="10" t="s">
        <v>40</v>
      </c>
      <c r="J181" s="10">
        <v>1</v>
      </c>
      <c r="K181" s="10" t="s">
        <v>40</v>
      </c>
      <c r="L181" s="10" t="s">
        <v>40</v>
      </c>
      <c r="M181" s="10" t="s">
        <v>40</v>
      </c>
      <c r="N181" s="10" t="s">
        <v>40</v>
      </c>
      <c r="O181" s="10" t="s">
        <v>40</v>
      </c>
      <c r="P181" s="10" t="s">
        <v>1392</v>
      </c>
      <c r="Q181" s="10" t="s">
        <v>52</v>
      </c>
      <c r="R181" s="10" t="s">
        <v>53</v>
      </c>
      <c r="S181" s="10" t="s">
        <v>1392</v>
      </c>
      <c r="T181" s="9"/>
      <c r="U181" s="13" t="s">
        <v>40</v>
      </c>
      <c r="V181" s="10" t="s">
        <v>1389</v>
      </c>
      <c r="W181" s="10" t="s">
        <v>1394</v>
      </c>
    </row>
    <row r="182" spans="1:23" ht="54.75" customHeight="1" x14ac:dyDescent="0.15">
      <c r="A182" s="129"/>
      <c r="B182" s="150"/>
      <c r="C182" s="147"/>
      <c r="D182" s="36" t="s">
        <v>1450</v>
      </c>
      <c r="E182" s="11" t="s">
        <v>1448</v>
      </c>
      <c r="F182" s="10" t="s">
        <v>50</v>
      </c>
      <c r="G182" s="10">
        <v>2023</v>
      </c>
      <c r="H182" s="10" t="s">
        <v>40</v>
      </c>
      <c r="I182" s="10" t="s">
        <v>40</v>
      </c>
      <c r="J182" s="10">
        <v>1</v>
      </c>
      <c r="K182" s="10" t="s">
        <v>40</v>
      </c>
      <c r="L182" s="10" t="s">
        <v>40</v>
      </c>
      <c r="M182" s="10" t="s">
        <v>40</v>
      </c>
      <c r="N182" s="10" t="s">
        <v>40</v>
      </c>
      <c r="O182" s="10" t="s">
        <v>40</v>
      </c>
      <c r="P182" s="10" t="s">
        <v>1393</v>
      </c>
      <c r="Q182" s="10" t="s">
        <v>1482</v>
      </c>
      <c r="R182" s="10" t="s">
        <v>53</v>
      </c>
      <c r="S182" s="10" t="s">
        <v>1393</v>
      </c>
      <c r="T182" s="9"/>
      <c r="U182" s="13" t="s">
        <v>40</v>
      </c>
      <c r="V182" s="57" t="s">
        <v>1393</v>
      </c>
      <c r="W182" s="10" t="s">
        <v>1447</v>
      </c>
    </row>
    <row r="183" spans="1:23" ht="113.25" customHeight="1" x14ac:dyDescent="0.15">
      <c r="A183" s="86" t="s">
        <v>362</v>
      </c>
      <c r="B183" s="10" t="s">
        <v>1461</v>
      </c>
      <c r="C183" s="36" t="s">
        <v>363</v>
      </c>
      <c r="D183" s="36" t="s">
        <v>1322</v>
      </c>
      <c r="E183" s="11" t="s">
        <v>773</v>
      </c>
      <c r="F183" s="10" t="s">
        <v>50</v>
      </c>
      <c r="G183" s="10">
        <v>2023</v>
      </c>
      <c r="H183" s="10" t="s">
        <v>40</v>
      </c>
      <c r="I183" s="10">
        <v>2</v>
      </c>
      <c r="J183" s="10">
        <v>2</v>
      </c>
      <c r="K183" s="10">
        <v>2</v>
      </c>
      <c r="L183" s="10">
        <v>2</v>
      </c>
      <c r="M183" s="10">
        <v>2</v>
      </c>
      <c r="N183" s="10">
        <v>2</v>
      </c>
      <c r="O183" s="10">
        <v>2</v>
      </c>
      <c r="P183" s="57" t="s">
        <v>364</v>
      </c>
      <c r="Q183" s="57" t="s">
        <v>1482</v>
      </c>
      <c r="R183" s="57" t="s">
        <v>47</v>
      </c>
      <c r="S183" s="57" t="s">
        <v>364</v>
      </c>
      <c r="T183" s="23">
        <v>0</v>
      </c>
      <c r="U183" s="13" t="s">
        <v>40</v>
      </c>
      <c r="V183" s="10" t="s">
        <v>364</v>
      </c>
      <c r="W183" s="10" t="s">
        <v>699</v>
      </c>
    </row>
    <row r="184" spans="1:23" ht="126.75" customHeight="1" x14ac:dyDescent="0.15">
      <c r="A184" s="86" t="s">
        <v>365</v>
      </c>
      <c r="B184" s="10" t="s">
        <v>358</v>
      </c>
      <c r="C184" s="35" t="s">
        <v>1536</v>
      </c>
      <c r="D184" s="55" t="s">
        <v>1456</v>
      </c>
      <c r="E184" s="11" t="s">
        <v>1451</v>
      </c>
      <c r="F184" s="10" t="s">
        <v>50</v>
      </c>
      <c r="G184" s="10">
        <v>2023</v>
      </c>
      <c r="H184" s="10" t="s">
        <v>40</v>
      </c>
      <c r="I184" s="10" t="s">
        <v>40</v>
      </c>
      <c r="J184" s="10" t="s">
        <v>40</v>
      </c>
      <c r="K184" s="10">
        <v>1</v>
      </c>
      <c r="L184" s="10" t="s">
        <v>40</v>
      </c>
      <c r="M184" s="10" t="s">
        <v>40</v>
      </c>
      <c r="N184" s="10" t="s">
        <v>40</v>
      </c>
      <c r="O184" s="10" t="s">
        <v>40</v>
      </c>
      <c r="P184" s="10" t="s">
        <v>736</v>
      </c>
      <c r="Q184" s="10" t="s">
        <v>1482</v>
      </c>
      <c r="R184" s="10" t="s">
        <v>47</v>
      </c>
      <c r="S184" s="10" t="s">
        <v>736</v>
      </c>
      <c r="T184" s="23">
        <v>400</v>
      </c>
      <c r="U184" s="10" t="s">
        <v>45</v>
      </c>
      <c r="V184" s="10" t="s">
        <v>470</v>
      </c>
      <c r="W184" s="10" t="s">
        <v>700</v>
      </c>
    </row>
    <row r="185" spans="1:23" ht="91.5" customHeight="1" x14ac:dyDescent="0.15">
      <c r="A185" s="86" t="s">
        <v>367</v>
      </c>
      <c r="B185" s="10" t="s">
        <v>368</v>
      </c>
      <c r="C185" s="35" t="s">
        <v>369</v>
      </c>
      <c r="D185" s="35" t="s">
        <v>1084</v>
      </c>
      <c r="E185" s="11" t="s">
        <v>909</v>
      </c>
      <c r="F185" s="10" t="s">
        <v>50</v>
      </c>
      <c r="G185" s="10">
        <v>2023</v>
      </c>
      <c r="H185" s="10" t="s">
        <v>40</v>
      </c>
      <c r="I185" s="10">
        <v>1</v>
      </c>
      <c r="J185" s="10" t="s">
        <v>40</v>
      </c>
      <c r="K185" s="10" t="s">
        <v>40</v>
      </c>
      <c r="L185" s="10">
        <v>1</v>
      </c>
      <c r="M185" s="10" t="s">
        <v>40</v>
      </c>
      <c r="N185" s="10" t="s">
        <v>40</v>
      </c>
      <c r="O185" s="10" t="s">
        <v>40</v>
      </c>
      <c r="P185" s="10" t="s">
        <v>193</v>
      </c>
      <c r="Q185" s="10" t="s">
        <v>360</v>
      </c>
      <c r="R185" s="10" t="s">
        <v>863</v>
      </c>
      <c r="S185" s="10" t="s">
        <v>193</v>
      </c>
      <c r="T185" s="9">
        <v>500</v>
      </c>
      <c r="U185" s="10" t="s">
        <v>45</v>
      </c>
      <c r="V185" s="10" t="s">
        <v>364</v>
      </c>
      <c r="W185" s="10" t="s">
        <v>699</v>
      </c>
    </row>
    <row r="186" spans="1:23" ht="108.75" customHeight="1" x14ac:dyDescent="0.15">
      <c r="A186" s="30">
        <v>5.4</v>
      </c>
      <c r="B186" s="6" t="s">
        <v>1462</v>
      </c>
      <c r="C186" s="34" t="s">
        <v>370</v>
      </c>
      <c r="D186" s="34" t="s">
        <v>701</v>
      </c>
      <c r="E186" s="26" t="s">
        <v>791</v>
      </c>
      <c r="F186" s="8" t="s">
        <v>61</v>
      </c>
      <c r="G186" s="8">
        <v>2023</v>
      </c>
      <c r="H186" s="6" t="s">
        <v>40</v>
      </c>
      <c r="I186" s="6" t="s">
        <v>40</v>
      </c>
      <c r="J186" s="6" t="s">
        <v>40</v>
      </c>
      <c r="K186" s="6" t="s">
        <v>40</v>
      </c>
      <c r="L186" s="6" t="s">
        <v>108</v>
      </c>
      <c r="M186" s="6" t="s">
        <v>40</v>
      </c>
      <c r="N186" s="6" t="s">
        <v>40</v>
      </c>
      <c r="O186" s="6">
        <v>30</v>
      </c>
      <c r="P186" s="6" t="s">
        <v>42</v>
      </c>
      <c r="Q186" s="6" t="s">
        <v>1492</v>
      </c>
      <c r="R186" s="6" t="s">
        <v>44</v>
      </c>
      <c r="S186" s="6" t="s">
        <v>42</v>
      </c>
      <c r="T186" s="47">
        <f>SUM(T187:T191)</f>
        <v>1994.6</v>
      </c>
      <c r="U186" s="6" t="s">
        <v>45</v>
      </c>
      <c r="V186" s="30" t="s">
        <v>787</v>
      </c>
      <c r="W186" s="30" t="s">
        <v>733</v>
      </c>
    </row>
    <row r="187" spans="1:23" ht="72" customHeight="1" x14ac:dyDescent="0.15">
      <c r="A187" s="21" t="s">
        <v>371</v>
      </c>
      <c r="B187" s="10" t="s">
        <v>177</v>
      </c>
      <c r="C187" s="35" t="s">
        <v>372</v>
      </c>
      <c r="D187" s="35" t="s">
        <v>1323</v>
      </c>
      <c r="E187" s="11" t="s">
        <v>748</v>
      </c>
      <c r="F187" s="13" t="s">
        <v>50</v>
      </c>
      <c r="G187" s="10">
        <v>2023</v>
      </c>
      <c r="H187" s="10">
        <v>1</v>
      </c>
      <c r="I187" s="10" t="s">
        <v>40</v>
      </c>
      <c r="J187" s="10" t="s">
        <v>40</v>
      </c>
      <c r="K187" s="10">
        <v>1</v>
      </c>
      <c r="L187" s="10" t="s">
        <v>40</v>
      </c>
      <c r="M187" s="10" t="s">
        <v>40</v>
      </c>
      <c r="N187" s="10" t="s">
        <v>40</v>
      </c>
      <c r="O187" s="10" t="s">
        <v>40</v>
      </c>
      <c r="P187" s="10" t="s">
        <v>1392</v>
      </c>
      <c r="Q187" s="10" t="s">
        <v>52</v>
      </c>
      <c r="R187" s="10" t="s">
        <v>53</v>
      </c>
      <c r="S187" s="10" t="s">
        <v>1392</v>
      </c>
      <c r="T187" s="9">
        <v>40</v>
      </c>
      <c r="U187" s="22" t="s">
        <v>45</v>
      </c>
      <c r="V187" s="10" t="s">
        <v>702</v>
      </c>
      <c r="W187" s="10" t="s">
        <v>703</v>
      </c>
    </row>
    <row r="188" spans="1:23" ht="53.25" customHeight="1" x14ac:dyDescent="0.15">
      <c r="A188" s="134" t="s">
        <v>373</v>
      </c>
      <c r="B188" s="136" t="s">
        <v>374</v>
      </c>
      <c r="C188" s="137" t="s">
        <v>375</v>
      </c>
      <c r="D188" s="35" t="s">
        <v>1324</v>
      </c>
      <c r="E188" s="11" t="s">
        <v>1341</v>
      </c>
      <c r="F188" s="10" t="s">
        <v>50</v>
      </c>
      <c r="G188" s="10">
        <v>2023</v>
      </c>
      <c r="H188" s="10">
        <v>1</v>
      </c>
      <c r="I188" s="10">
        <v>2</v>
      </c>
      <c r="J188" s="10">
        <v>2</v>
      </c>
      <c r="K188" s="10">
        <v>2</v>
      </c>
      <c r="L188" s="10">
        <v>2</v>
      </c>
      <c r="M188" s="10">
        <v>2</v>
      </c>
      <c r="N188" s="10">
        <v>2</v>
      </c>
      <c r="O188" s="10">
        <v>2</v>
      </c>
      <c r="P188" s="10" t="s">
        <v>366</v>
      </c>
      <c r="Q188" s="10" t="s">
        <v>1482</v>
      </c>
      <c r="R188" s="10" t="s">
        <v>47</v>
      </c>
      <c r="S188" s="10" t="s">
        <v>366</v>
      </c>
      <c r="T188" s="23">
        <v>0</v>
      </c>
      <c r="U188" s="10" t="s">
        <v>40</v>
      </c>
      <c r="V188" s="10" t="s">
        <v>366</v>
      </c>
      <c r="W188" s="10" t="s">
        <v>376</v>
      </c>
    </row>
    <row r="189" spans="1:23" ht="72" customHeight="1" x14ac:dyDescent="0.15">
      <c r="A189" s="134"/>
      <c r="B189" s="136"/>
      <c r="C189" s="137"/>
      <c r="D189" s="35" t="s">
        <v>1085</v>
      </c>
      <c r="E189" s="11" t="s">
        <v>377</v>
      </c>
      <c r="F189" s="13" t="s">
        <v>50</v>
      </c>
      <c r="G189" s="57">
        <v>2023</v>
      </c>
      <c r="H189" s="57">
        <v>16</v>
      </c>
      <c r="I189" s="10">
        <v>15</v>
      </c>
      <c r="J189" s="10" t="s">
        <v>40</v>
      </c>
      <c r="K189" s="10" t="s">
        <v>40</v>
      </c>
      <c r="L189" s="10" t="s">
        <v>40</v>
      </c>
      <c r="M189" s="10" t="s">
        <v>40</v>
      </c>
      <c r="N189" s="10" t="s">
        <v>40</v>
      </c>
      <c r="O189" s="10" t="s">
        <v>40</v>
      </c>
      <c r="P189" s="10" t="s">
        <v>366</v>
      </c>
      <c r="Q189" s="10" t="s">
        <v>1482</v>
      </c>
      <c r="R189" s="10" t="s">
        <v>62</v>
      </c>
      <c r="S189" s="10" t="s">
        <v>366</v>
      </c>
      <c r="T189" s="9">
        <v>1080</v>
      </c>
      <c r="U189" s="10" t="s">
        <v>45</v>
      </c>
      <c r="V189" s="10" t="s">
        <v>366</v>
      </c>
      <c r="W189" s="10" t="s">
        <v>273</v>
      </c>
    </row>
    <row r="190" spans="1:23" ht="93.75" customHeight="1" x14ac:dyDescent="0.15">
      <c r="A190" s="21" t="s">
        <v>378</v>
      </c>
      <c r="B190" s="10" t="s">
        <v>379</v>
      </c>
      <c r="C190" s="55" t="s">
        <v>1457</v>
      </c>
      <c r="D190" s="35" t="s">
        <v>1086</v>
      </c>
      <c r="E190" s="11" t="s">
        <v>767</v>
      </c>
      <c r="F190" s="10" t="s">
        <v>50</v>
      </c>
      <c r="G190" s="10">
        <v>2023</v>
      </c>
      <c r="H190" s="21">
        <v>6</v>
      </c>
      <c r="I190" s="10">
        <v>6</v>
      </c>
      <c r="J190" s="10">
        <v>6</v>
      </c>
      <c r="K190" s="10">
        <v>6</v>
      </c>
      <c r="L190" s="10">
        <v>6</v>
      </c>
      <c r="M190" s="10">
        <v>6</v>
      </c>
      <c r="N190" s="10">
        <v>6</v>
      </c>
      <c r="O190" s="10">
        <v>6</v>
      </c>
      <c r="P190" s="10" t="s">
        <v>366</v>
      </c>
      <c r="Q190" s="10" t="s">
        <v>1482</v>
      </c>
      <c r="R190" s="10" t="s">
        <v>47</v>
      </c>
      <c r="S190" s="10" t="s">
        <v>366</v>
      </c>
      <c r="T190" s="23">
        <v>124.6</v>
      </c>
      <c r="U190" s="10" t="s">
        <v>45</v>
      </c>
      <c r="V190" s="10" t="s">
        <v>366</v>
      </c>
      <c r="W190" s="57" t="s">
        <v>381</v>
      </c>
    </row>
    <row r="191" spans="1:23" ht="72" customHeight="1" x14ac:dyDescent="0.15">
      <c r="A191" s="21" t="s">
        <v>331</v>
      </c>
      <c r="B191" s="21" t="s">
        <v>382</v>
      </c>
      <c r="C191" s="36" t="s">
        <v>1534</v>
      </c>
      <c r="D191" s="36" t="s">
        <v>1087</v>
      </c>
      <c r="E191" s="11" t="s">
        <v>377</v>
      </c>
      <c r="F191" s="21" t="s">
        <v>50</v>
      </c>
      <c r="G191" s="57">
        <v>2023</v>
      </c>
      <c r="H191" s="57">
        <v>3</v>
      </c>
      <c r="I191" s="21">
        <v>14</v>
      </c>
      <c r="J191" s="21" t="s">
        <v>40</v>
      </c>
      <c r="K191" s="21" t="s">
        <v>40</v>
      </c>
      <c r="L191" s="21" t="s">
        <v>40</v>
      </c>
      <c r="M191" s="21" t="s">
        <v>40</v>
      </c>
      <c r="N191" s="21" t="s">
        <v>40</v>
      </c>
      <c r="O191" s="21" t="s">
        <v>40</v>
      </c>
      <c r="P191" s="10" t="s">
        <v>366</v>
      </c>
      <c r="Q191" s="10" t="s">
        <v>1482</v>
      </c>
      <c r="R191" s="10" t="s">
        <v>62</v>
      </c>
      <c r="S191" s="10" t="s">
        <v>366</v>
      </c>
      <c r="T191" s="9">
        <v>750</v>
      </c>
      <c r="U191" s="10" t="s">
        <v>45</v>
      </c>
      <c r="V191" s="10" t="s">
        <v>366</v>
      </c>
      <c r="W191" s="10" t="s">
        <v>273</v>
      </c>
    </row>
    <row r="192" spans="1:23" ht="102.75" customHeight="1" x14ac:dyDescent="0.15">
      <c r="A192" s="30">
        <v>5.5</v>
      </c>
      <c r="B192" s="6" t="s">
        <v>383</v>
      </c>
      <c r="C192" s="34" t="s">
        <v>384</v>
      </c>
      <c r="D192" s="34" t="s">
        <v>704</v>
      </c>
      <c r="E192" s="26" t="s">
        <v>768</v>
      </c>
      <c r="F192" s="8" t="s">
        <v>41</v>
      </c>
      <c r="G192" s="59">
        <v>2023</v>
      </c>
      <c r="H192" s="60">
        <v>69.5</v>
      </c>
      <c r="I192" s="60">
        <v>70.5</v>
      </c>
      <c r="J192" s="60">
        <v>71.5</v>
      </c>
      <c r="K192" s="60">
        <v>72.5</v>
      </c>
      <c r="L192" s="60">
        <v>73.5</v>
      </c>
      <c r="M192" s="60">
        <v>74.5</v>
      </c>
      <c r="N192" s="60">
        <v>75.5</v>
      </c>
      <c r="O192" s="60">
        <v>76.5</v>
      </c>
      <c r="P192" s="6" t="s">
        <v>42</v>
      </c>
      <c r="Q192" s="6" t="s">
        <v>161</v>
      </c>
      <c r="R192" s="6" t="s">
        <v>47</v>
      </c>
      <c r="S192" s="6" t="s">
        <v>42</v>
      </c>
      <c r="T192" s="47">
        <f>SUM(T193:T195)</f>
        <v>100</v>
      </c>
      <c r="U192" s="6" t="s">
        <v>45</v>
      </c>
      <c r="V192" s="30" t="s">
        <v>787</v>
      </c>
      <c r="W192" s="30" t="s">
        <v>733</v>
      </c>
    </row>
    <row r="193" spans="1:23" ht="119.25" customHeight="1" x14ac:dyDescent="0.15">
      <c r="A193" s="21" t="s">
        <v>385</v>
      </c>
      <c r="B193" s="10" t="s">
        <v>386</v>
      </c>
      <c r="C193" s="35" t="s">
        <v>1535</v>
      </c>
      <c r="D193" s="35" t="s">
        <v>1090</v>
      </c>
      <c r="E193" s="11" t="s">
        <v>769</v>
      </c>
      <c r="F193" s="10" t="s">
        <v>61</v>
      </c>
      <c r="G193" s="10">
        <v>2023</v>
      </c>
      <c r="H193" s="10" t="s">
        <v>40</v>
      </c>
      <c r="I193" s="82">
        <v>100</v>
      </c>
      <c r="J193" s="82">
        <v>100</v>
      </c>
      <c r="K193" s="82">
        <v>100</v>
      </c>
      <c r="L193" s="10">
        <v>100</v>
      </c>
      <c r="M193" s="10">
        <v>100</v>
      </c>
      <c r="N193" s="10">
        <v>100</v>
      </c>
      <c r="O193" s="10">
        <v>100</v>
      </c>
      <c r="P193" s="10" t="s">
        <v>273</v>
      </c>
      <c r="Q193" s="10" t="s">
        <v>1482</v>
      </c>
      <c r="R193" s="10" t="s">
        <v>47</v>
      </c>
      <c r="S193" s="10" t="s">
        <v>273</v>
      </c>
      <c r="T193" s="23">
        <v>0</v>
      </c>
      <c r="U193" s="13" t="s">
        <v>40</v>
      </c>
      <c r="V193" s="57" t="s">
        <v>273</v>
      </c>
      <c r="W193" s="57" t="s">
        <v>1458</v>
      </c>
    </row>
    <row r="194" spans="1:23" ht="64.5" customHeight="1" x14ac:dyDescent="0.15">
      <c r="A194" s="21" t="s">
        <v>387</v>
      </c>
      <c r="B194" s="10" t="s">
        <v>1463</v>
      </c>
      <c r="C194" s="35" t="s">
        <v>1573</v>
      </c>
      <c r="D194" s="35" t="s">
        <v>1091</v>
      </c>
      <c r="E194" s="11" t="s">
        <v>778</v>
      </c>
      <c r="F194" s="10" t="s">
        <v>50</v>
      </c>
      <c r="G194" s="10">
        <v>2023</v>
      </c>
      <c r="H194" s="10" t="s">
        <v>40</v>
      </c>
      <c r="I194" s="10">
        <v>9</v>
      </c>
      <c r="J194" s="10">
        <v>9</v>
      </c>
      <c r="K194" s="10">
        <v>9</v>
      </c>
      <c r="L194" s="10">
        <v>9</v>
      </c>
      <c r="M194" s="10">
        <v>9</v>
      </c>
      <c r="N194" s="10">
        <v>9</v>
      </c>
      <c r="O194" s="10">
        <v>6</v>
      </c>
      <c r="P194" s="10" t="s">
        <v>42</v>
      </c>
      <c r="Q194" s="10" t="s">
        <v>199</v>
      </c>
      <c r="R194" s="10" t="s">
        <v>62</v>
      </c>
      <c r="S194" s="10" t="s">
        <v>42</v>
      </c>
      <c r="T194" s="9">
        <v>60</v>
      </c>
      <c r="U194" s="10" t="s">
        <v>45</v>
      </c>
      <c r="V194" s="10" t="s">
        <v>306</v>
      </c>
      <c r="W194" s="21" t="s">
        <v>1046</v>
      </c>
    </row>
    <row r="195" spans="1:23" ht="96.75" customHeight="1" x14ac:dyDescent="0.15">
      <c r="A195" s="21" t="s">
        <v>388</v>
      </c>
      <c r="B195" s="10" t="s">
        <v>389</v>
      </c>
      <c r="C195" s="35" t="s">
        <v>1532</v>
      </c>
      <c r="D195" s="35" t="s">
        <v>1089</v>
      </c>
      <c r="E195" s="11" t="s">
        <v>705</v>
      </c>
      <c r="F195" s="10" t="s">
        <v>50</v>
      </c>
      <c r="G195" s="10">
        <v>2023</v>
      </c>
      <c r="H195" s="10" t="s">
        <v>40</v>
      </c>
      <c r="I195" s="10" t="s">
        <v>40</v>
      </c>
      <c r="J195" s="10" t="s">
        <v>40</v>
      </c>
      <c r="K195" s="10">
        <v>1</v>
      </c>
      <c r="L195" s="10" t="s">
        <v>40</v>
      </c>
      <c r="M195" s="10" t="s">
        <v>40</v>
      </c>
      <c r="N195" s="10" t="s">
        <v>40</v>
      </c>
      <c r="O195" s="10" t="s">
        <v>40</v>
      </c>
      <c r="P195" s="10" t="s">
        <v>366</v>
      </c>
      <c r="Q195" s="10" t="s">
        <v>705</v>
      </c>
      <c r="R195" s="10" t="s">
        <v>53</v>
      </c>
      <c r="S195" s="10" t="s">
        <v>366</v>
      </c>
      <c r="T195" s="23">
        <v>40</v>
      </c>
      <c r="U195" s="10" t="s">
        <v>45</v>
      </c>
      <c r="V195" s="10" t="s">
        <v>366</v>
      </c>
      <c r="W195" s="10" t="s">
        <v>706</v>
      </c>
    </row>
    <row r="196" spans="1:23" ht="104.25" customHeight="1" x14ac:dyDescent="0.15">
      <c r="A196" s="30">
        <v>5.6</v>
      </c>
      <c r="B196" s="6" t="s">
        <v>170</v>
      </c>
      <c r="C196" s="34" t="s">
        <v>1528</v>
      </c>
      <c r="D196" s="34" t="s">
        <v>707</v>
      </c>
      <c r="E196" s="26" t="s">
        <v>792</v>
      </c>
      <c r="F196" s="8" t="s">
        <v>61</v>
      </c>
      <c r="G196" s="8">
        <v>2023</v>
      </c>
      <c r="H196" s="6" t="s">
        <v>40</v>
      </c>
      <c r="I196" s="6" t="s">
        <v>40</v>
      </c>
      <c r="J196" s="6" t="s">
        <v>40</v>
      </c>
      <c r="K196" s="6" t="s">
        <v>40</v>
      </c>
      <c r="L196" s="6" t="s">
        <v>108</v>
      </c>
      <c r="M196" s="6" t="s">
        <v>40</v>
      </c>
      <c r="N196" s="6" t="s">
        <v>40</v>
      </c>
      <c r="O196" s="6">
        <v>30</v>
      </c>
      <c r="P196" s="6" t="s">
        <v>42</v>
      </c>
      <c r="Q196" s="6" t="s">
        <v>794</v>
      </c>
      <c r="R196" s="6" t="s">
        <v>44</v>
      </c>
      <c r="S196" s="6" t="s">
        <v>42</v>
      </c>
      <c r="T196" s="47">
        <f>SUM(T197:T199)</f>
        <v>120</v>
      </c>
      <c r="U196" s="6" t="s">
        <v>45</v>
      </c>
      <c r="V196" s="30" t="s">
        <v>787</v>
      </c>
      <c r="W196" s="30" t="s">
        <v>733</v>
      </c>
    </row>
    <row r="197" spans="1:23" ht="93" customHeight="1" x14ac:dyDescent="0.15">
      <c r="A197" s="21" t="s">
        <v>390</v>
      </c>
      <c r="B197" s="10" t="s">
        <v>391</v>
      </c>
      <c r="C197" s="35" t="s">
        <v>1529</v>
      </c>
      <c r="D197" s="35" t="s">
        <v>1088</v>
      </c>
      <c r="E197" s="11" t="s">
        <v>770</v>
      </c>
      <c r="F197" s="10" t="s">
        <v>61</v>
      </c>
      <c r="G197" s="10">
        <v>2023</v>
      </c>
      <c r="H197" s="10" t="s">
        <v>40</v>
      </c>
      <c r="I197" s="10">
        <v>100</v>
      </c>
      <c r="J197" s="10">
        <v>100</v>
      </c>
      <c r="K197" s="10">
        <v>100</v>
      </c>
      <c r="L197" s="10">
        <v>100</v>
      </c>
      <c r="M197" s="10">
        <v>100</v>
      </c>
      <c r="N197" s="10">
        <v>100</v>
      </c>
      <c r="O197" s="10">
        <v>100</v>
      </c>
      <c r="P197" s="10" t="s">
        <v>392</v>
      </c>
      <c r="Q197" s="10" t="s">
        <v>708</v>
      </c>
      <c r="R197" s="10" t="s">
        <v>47</v>
      </c>
      <c r="S197" s="10" t="s">
        <v>392</v>
      </c>
      <c r="T197" s="23">
        <v>80</v>
      </c>
      <c r="U197" s="10" t="s">
        <v>45</v>
      </c>
      <c r="V197" s="10" t="s">
        <v>42</v>
      </c>
      <c r="W197" s="21" t="s">
        <v>84</v>
      </c>
    </row>
    <row r="198" spans="1:23" ht="57.75" customHeight="1" x14ac:dyDescent="0.15">
      <c r="A198" s="21" t="s">
        <v>393</v>
      </c>
      <c r="B198" s="10" t="s">
        <v>394</v>
      </c>
      <c r="C198" s="35" t="s">
        <v>1530</v>
      </c>
      <c r="D198" s="35" t="s">
        <v>1325</v>
      </c>
      <c r="E198" s="11" t="s">
        <v>748</v>
      </c>
      <c r="F198" s="13" t="s">
        <v>50</v>
      </c>
      <c r="G198" s="57">
        <v>2023</v>
      </c>
      <c r="H198" s="57">
        <v>1</v>
      </c>
      <c r="I198" s="10" t="s">
        <v>40</v>
      </c>
      <c r="J198" s="10" t="s">
        <v>40</v>
      </c>
      <c r="K198" s="10">
        <v>1</v>
      </c>
      <c r="L198" s="10" t="s">
        <v>40</v>
      </c>
      <c r="M198" s="10" t="s">
        <v>40</v>
      </c>
      <c r="N198" s="10" t="s">
        <v>40</v>
      </c>
      <c r="O198" s="10" t="s">
        <v>40</v>
      </c>
      <c r="P198" s="10" t="s">
        <v>54</v>
      </c>
      <c r="Q198" s="10" t="s">
        <v>52</v>
      </c>
      <c r="R198" s="10" t="s">
        <v>53</v>
      </c>
      <c r="S198" s="10" t="s">
        <v>54</v>
      </c>
      <c r="T198" s="9">
        <v>40</v>
      </c>
      <c r="U198" s="22" t="s">
        <v>45</v>
      </c>
      <c r="V198" s="10" t="s">
        <v>54</v>
      </c>
      <c r="W198" s="21" t="s">
        <v>1397</v>
      </c>
    </row>
    <row r="199" spans="1:23" ht="70.5" customHeight="1" x14ac:dyDescent="0.15">
      <c r="A199" s="21" t="s">
        <v>395</v>
      </c>
      <c r="B199" s="10" t="s">
        <v>1464</v>
      </c>
      <c r="C199" s="35" t="s">
        <v>1531</v>
      </c>
      <c r="D199" s="35" t="s">
        <v>1326</v>
      </c>
      <c r="E199" s="11" t="s">
        <v>771</v>
      </c>
      <c r="F199" s="13" t="s">
        <v>50</v>
      </c>
      <c r="G199" s="10">
        <v>2023</v>
      </c>
      <c r="H199" s="10" t="s">
        <v>40</v>
      </c>
      <c r="I199" s="10">
        <v>1</v>
      </c>
      <c r="J199" s="10" t="s">
        <v>40</v>
      </c>
      <c r="K199" s="10" t="s">
        <v>40</v>
      </c>
      <c r="L199" s="10" t="s">
        <v>40</v>
      </c>
      <c r="M199" s="10" t="s">
        <v>40</v>
      </c>
      <c r="N199" s="10" t="s">
        <v>40</v>
      </c>
      <c r="O199" s="10" t="s">
        <v>40</v>
      </c>
      <c r="P199" s="10" t="s">
        <v>392</v>
      </c>
      <c r="Q199" s="10" t="s">
        <v>1482</v>
      </c>
      <c r="R199" s="10" t="s">
        <v>53</v>
      </c>
      <c r="S199" s="10" t="s">
        <v>392</v>
      </c>
      <c r="T199" s="23">
        <v>0</v>
      </c>
      <c r="U199" s="13" t="s">
        <v>40</v>
      </c>
      <c r="V199" s="10" t="s">
        <v>84</v>
      </c>
      <c r="W199" s="21" t="s">
        <v>42</v>
      </c>
    </row>
    <row r="200" spans="1:23" ht="79.5" customHeight="1" x14ac:dyDescent="0.15">
      <c r="A200" s="64">
        <v>6</v>
      </c>
      <c r="B200" s="6" t="s">
        <v>396</v>
      </c>
      <c r="C200" s="34" t="s">
        <v>1533</v>
      </c>
      <c r="D200" s="34" t="s">
        <v>709</v>
      </c>
      <c r="E200" s="48" t="s">
        <v>772</v>
      </c>
      <c r="F200" s="8" t="s">
        <v>41</v>
      </c>
      <c r="G200" s="59">
        <v>2023</v>
      </c>
      <c r="H200" s="90">
        <v>0.48</v>
      </c>
      <c r="I200" s="6">
        <v>0.5</v>
      </c>
      <c r="J200" s="27">
        <v>0.51</v>
      </c>
      <c r="K200" s="6">
        <v>0.52</v>
      </c>
      <c r="L200" s="27">
        <v>0.53</v>
      </c>
      <c r="M200" s="6">
        <v>0.54</v>
      </c>
      <c r="N200" s="27">
        <v>0.55000000000000004</v>
      </c>
      <c r="O200" s="6">
        <v>0.56000000000000005</v>
      </c>
      <c r="P200" s="6" t="s">
        <v>1454</v>
      </c>
      <c r="Q200" s="6" t="s">
        <v>136</v>
      </c>
      <c r="R200" s="6" t="s">
        <v>47</v>
      </c>
      <c r="S200" s="6" t="s">
        <v>42</v>
      </c>
      <c r="T200" s="5">
        <f>T201+T220+T226+T230</f>
        <v>3646</v>
      </c>
      <c r="U200" s="6" t="s">
        <v>45</v>
      </c>
      <c r="V200" s="30" t="s">
        <v>1452</v>
      </c>
      <c r="W200" s="30" t="s">
        <v>1453</v>
      </c>
    </row>
    <row r="201" spans="1:23" ht="75" customHeight="1" x14ac:dyDescent="0.15">
      <c r="A201" s="64">
        <v>6.1</v>
      </c>
      <c r="B201" s="6" t="s">
        <v>397</v>
      </c>
      <c r="C201" s="34" t="s">
        <v>398</v>
      </c>
      <c r="D201" s="34" t="s">
        <v>1501</v>
      </c>
      <c r="E201" s="48" t="s">
        <v>772</v>
      </c>
      <c r="F201" s="8" t="s">
        <v>41</v>
      </c>
      <c r="G201" s="59">
        <v>2022</v>
      </c>
      <c r="H201" s="90">
        <v>0.48</v>
      </c>
      <c r="I201" s="27">
        <v>0.49</v>
      </c>
      <c r="J201" s="6">
        <v>0.5</v>
      </c>
      <c r="K201" s="27">
        <v>0.51</v>
      </c>
      <c r="L201" s="6">
        <v>0.52</v>
      </c>
      <c r="M201" s="27">
        <v>0.53</v>
      </c>
      <c r="N201" s="6">
        <v>0.54</v>
      </c>
      <c r="O201" s="27">
        <v>0.55000000000000004</v>
      </c>
      <c r="P201" s="6" t="s">
        <v>1454</v>
      </c>
      <c r="Q201" s="6" t="s">
        <v>136</v>
      </c>
      <c r="R201" s="6" t="s">
        <v>47</v>
      </c>
      <c r="S201" s="6" t="s">
        <v>42</v>
      </c>
      <c r="T201" s="5">
        <f>SUM(T202:T219)</f>
        <v>1600</v>
      </c>
      <c r="U201" s="6" t="s">
        <v>45</v>
      </c>
      <c r="V201" s="30" t="s">
        <v>1452</v>
      </c>
      <c r="W201" s="30" t="s">
        <v>1453</v>
      </c>
    </row>
    <row r="202" spans="1:23" ht="112.5" customHeight="1" x14ac:dyDescent="0.15">
      <c r="A202" s="78" t="s">
        <v>399</v>
      </c>
      <c r="B202" s="10" t="s">
        <v>400</v>
      </c>
      <c r="C202" s="35" t="s">
        <v>401</v>
      </c>
      <c r="D202" s="35" t="s">
        <v>1092</v>
      </c>
      <c r="E202" s="11" t="s">
        <v>773</v>
      </c>
      <c r="F202" s="10" t="s">
        <v>50</v>
      </c>
      <c r="G202" s="57">
        <v>2023</v>
      </c>
      <c r="H202" s="57">
        <v>6</v>
      </c>
      <c r="I202" s="10">
        <v>2</v>
      </c>
      <c r="J202" s="10">
        <v>2</v>
      </c>
      <c r="K202" s="10">
        <v>2</v>
      </c>
      <c r="L202" s="10">
        <v>2</v>
      </c>
      <c r="M202" s="10">
        <v>2</v>
      </c>
      <c r="N202" s="10">
        <v>2</v>
      </c>
      <c r="O202" s="10">
        <v>2</v>
      </c>
      <c r="P202" s="10" t="s">
        <v>402</v>
      </c>
      <c r="Q202" s="10" t="s">
        <v>1482</v>
      </c>
      <c r="R202" s="10" t="s">
        <v>47</v>
      </c>
      <c r="S202" s="10" t="s">
        <v>402</v>
      </c>
      <c r="T202" s="23">
        <v>800</v>
      </c>
      <c r="U202" s="22" t="s">
        <v>45</v>
      </c>
      <c r="V202" s="10" t="s">
        <v>366</v>
      </c>
      <c r="W202" s="21" t="s">
        <v>1327</v>
      </c>
    </row>
    <row r="203" spans="1:23" ht="84.75" customHeight="1" x14ac:dyDescent="0.15">
      <c r="A203" s="133" t="s">
        <v>403</v>
      </c>
      <c r="B203" s="134" t="s">
        <v>404</v>
      </c>
      <c r="C203" s="135" t="s">
        <v>405</v>
      </c>
      <c r="D203" s="36" t="s">
        <v>1093</v>
      </c>
      <c r="E203" s="11" t="s">
        <v>774</v>
      </c>
      <c r="F203" s="10" t="s">
        <v>50</v>
      </c>
      <c r="G203" s="10">
        <v>2023</v>
      </c>
      <c r="H203" s="10" t="s">
        <v>40</v>
      </c>
      <c r="I203" s="10" t="s">
        <v>40</v>
      </c>
      <c r="J203" s="10">
        <v>1</v>
      </c>
      <c r="K203" s="10" t="s">
        <v>40</v>
      </c>
      <c r="L203" s="10" t="s">
        <v>40</v>
      </c>
      <c r="M203" s="10" t="s">
        <v>40</v>
      </c>
      <c r="N203" s="10" t="s">
        <v>40</v>
      </c>
      <c r="O203" s="10" t="s">
        <v>40</v>
      </c>
      <c r="P203" s="10" t="s">
        <v>42</v>
      </c>
      <c r="Q203" s="10" t="s">
        <v>205</v>
      </c>
      <c r="R203" s="10" t="s">
        <v>53</v>
      </c>
      <c r="S203" s="10" t="s">
        <v>42</v>
      </c>
      <c r="T203" s="23">
        <v>60</v>
      </c>
      <c r="U203" s="10" t="s">
        <v>45</v>
      </c>
      <c r="V203" s="10" t="s">
        <v>42</v>
      </c>
      <c r="W203" s="21" t="s">
        <v>710</v>
      </c>
    </row>
    <row r="204" spans="1:23" ht="157.5" customHeight="1" x14ac:dyDescent="0.15">
      <c r="A204" s="133"/>
      <c r="B204" s="134"/>
      <c r="C204" s="135"/>
      <c r="D204" s="36" t="s">
        <v>1095</v>
      </c>
      <c r="E204" s="11" t="s">
        <v>748</v>
      </c>
      <c r="F204" s="13" t="s">
        <v>50</v>
      </c>
      <c r="G204" s="57">
        <v>2023</v>
      </c>
      <c r="H204" s="57">
        <v>1</v>
      </c>
      <c r="I204" s="10" t="s">
        <v>40</v>
      </c>
      <c r="J204" s="10" t="s">
        <v>40</v>
      </c>
      <c r="K204" s="10">
        <v>1</v>
      </c>
      <c r="L204" s="10" t="s">
        <v>40</v>
      </c>
      <c r="M204" s="10" t="s">
        <v>40</v>
      </c>
      <c r="N204" s="10" t="s">
        <v>40</v>
      </c>
      <c r="O204" s="10" t="s">
        <v>40</v>
      </c>
      <c r="P204" s="10" t="s">
        <v>54</v>
      </c>
      <c r="Q204" s="10" t="s">
        <v>52</v>
      </c>
      <c r="R204" s="10" t="s">
        <v>53</v>
      </c>
      <c r="S204" s="10" t="s">
        <v>54</v>
      </c>
      <c r="T204" s="23">
        <v>40</v>
      </c>
      <c r="U204" s="22" t="s">
        <v>45</v>
      </c>
      <c r="V204" s="10" t="s">
        <v>54</v>
      </c>
      <c r="W204" s="21" t="s">
        <v>711</v>
      </c>
    </row>
    <row r="205" spans="1:23" ht="91.5" customHeight="1" x14ac:dyDescent="0.15">
      <c r="A205" s="133"/>
      <c r="B205" s="134"/>
      <c r="C205" s="135"/>
      <c r="D205" s="36" t="s">
        <v>1094</v>
      </c>
      <c r="E205" s="11" t="s">
        <v>748</v>
      </c>
      <c r="F205" s="13" t="s">
        <v>50</v>
      </c>
      <c r="G205" s="57">
        <v>2023</v>
      </c>
      <c r="H205" s="57">
        <v>1</v>
      </c>
      <c r="I205" s="10" t="s">
        <v>40</v>
      </c>
      <c r="J205" s="10" t="s">
        <v>40</v>
      </c>
      <c r="K205" s="10">
        <v>1</v>
      </c>
      <c r="L205" s="10" t="s">
        <v>40</v>
      </c>
      <c r="M205" s="10" t="s">
        <v>40</v>
      </c>
      <c r="N205" s="10" t="s">
        <v>40</v>
      </c>
      <c r="O205" s="10" t="s">
        <v>40</v>
      </c>
      <c r="P205" s="10" t="s">
        <v>54</v>
      </c>
      <c r="Q205" s="10" t="s">
        <v>52</v>
      </c>
      <c r="R205" s="10" t="s">
        <v>53</v>
      </c>
      <c r="S205" s="10" t="s">
        <v>54</v>
      </c>
      <c r="T205" s="23">
        <v>40</v>
      </c>
      <c r="U205" s="22" t="s">
        <v>45</v>
      </c>
      <c r="V205" s="10" t="s">
        <v>54</v>
      </c>
      <c r="W205" s="21" t="s">
        <v>711</v>
      </c>
    </row>
    <row r="206" spans="1:23" ht="141" customHeight="1" x14ac:dyDescent="0.15">
      <c r="A206" s="78" t="s">
        <v>406</v>
      </c>
      <c r="B206" s="10" t="s">
        <v>1467</v>
      </c>
      <c r="C206" s="35" t="s">
        <v>407</v>
      </c>
      <c r="D206" s="35" t="s">
        <v>1328</v>
      </c>
      <c r="E206" s="11" t="s">
        <v>748</v>
      </c>
      <c r="F206" s="84" t="s">
        <v>50</v>
      </c>
      <c r="G206" s="57">
        <v>2023</v>
      </c>
      <c r="H206" s="57">
        <v>1</v>
      </c>
      <c r="I206" s="10" t="s">
        <v>40</v>
      </c>
      <c r="J206" s="10" t="s">
        <v>40</v>
      </c>
      <c r="K206" s="10">
        <v>1</v>
      </c>
      <c r="L206" s="10" t="s">
        <v>40</v>
      </c>
      <c r="M206" s="10" t="s">
        <v>40</v>
      </c>
      <c r="N206" s="10" t="s">
        <v>40</v>
      </c>
      <c r="O206" s="10" t="s">
        <v>40</v>
      </c>
      <c r="P206" s="10" t="s">
        <v>54</v>
      </c>
      <c r="Q206" s="10" t="s">
        <v>52</v>
      </c>
      <c r="R206" s="10" t="s">
        <v>53</v>
      </c>
      <c r="S206" s="10" t="s">
        <v>54</v>
      </c>
      <c r="T206" s="23">
        <v>40</v>
      </c>
      <c r="U206" s="22" t="s">
        <v>45</v>
      </c>
      <c r="V206" s="10" t="s">
        <v>59</v>
      </c>
      <c r="W206" s="21" t="s">
        <v>408</v>
      </c>
    </row>
    <row r="207" spans="1:23" ht="75" customHeight="1" x14ac:dyDescent="0.15">
      <c r="A207" s="78" t="s">
        <v>409</v>
      </c>
      <c r="B207" s="10" t="s">
        <v>410</v>
      </c>
      <c r="C207" s="35" t="s">
        <v>411</v>
      </c>
      <c r="D207" s="35" t="s">
        <v>1098</v>
      </c>
      <c r="E207" s="11" t="s">
        <v>748</v>
      </c>
      <c r="F207" s="13" t="s">
        <v>50</v>
      </c>
      <c r="G207" s="10">
        <v>2023</v>
      </c>
      <c r="H207" s="10" t="s">
        <v>40</v>
      </c>
      <c r="I207" s="10" t="s">
        <v>40</v>
      </c>
      <c r="J207" s="10" t="s">
        <v>40</v>
      </c>
      <c r="K207" s="10">
        <v>1</v>
      </c>
      <c r="L207" s="10" t="s">
        <v>40</v>
      </c>
      <c r="M207" s="10" t="s">
        <v>40</v>
      </c>
      <c r="N207" s="10" t="s">
        <v>40</v>
      </c>
      <c r="O207" s="10" t="s">
        <v>40</v>
      </c>
      <c r="P207" s="10" t="s">
        <v>54</v>
      </c>
      <c r="Q207" s="10" t="s">
        <v>52</v>
      </c>
      <c r="R207" s="10" t="s">
        <v>53</v>
      </c>
      <c r="S207" s="10" t="s">
        <v>54</v>
      </c>
      <c r="T207" s="23">
        <v>60</v>
      </c>
      <c r="U207" s="22" t="s">
        <v>45</v>
      </c>
      <c r="V207" s="10" t="s">
        <v>54</v>
      </c>
      <c r="W207" s="10" t="s">
        <v>734</v>
      </c>
    </row>
    <row r="208" spans="1:23" ht="105.75" customHeight="1" x14ac:dyDescent="0.15">
      <c r="A208" s="78" t="s">
        <v>412</v>
      </c>
      <c r="B208" s="10" t="s">
        <v>170</v>
      </c>
      <c r="C208" s="35" t="s">
        <v>413</v>
      </c>
      <c r="D208" s="35" t="s">
        <v>1097</v>
      </c>
      <c r="E208" s="11" t="s">
        <v>748</v>
      </c>
      <c r="F208" s="13" t="s">
        <v>50</v>
      </c>
      <c r="G208" s="57">
        <v>2023</v>
      </c>
      <c r="H208" s="57">
        <v>1</v>
      </c>
      <c r="I208" s="10" t="s">
        <v>40</v>
      </c>
      <c r="J208" s="10" t="s">
        <v>40</v>
      </c>
      <c r="K208" s="10">
        <v>1</v>
      </c>
      <c r="L208" s="10" t="s">
        <v>40</v>
      </c>
      <c r="M208" s="10" t="s">
        <v>40</v>
      </c>
      <c r="N208" s="10" t="s">
        <v>40</v>
      </c>
      <c r="O208" s="10" t="s">
        <v>40</v>
      </c>
      <c r="P208" s="10" t="s">
        <v>54</v>
      </c>
      <c r="Q208" s="10" t="s">
        <v>52</v>
      </c>
      <c r="R208" s="10" t="s">
        <v>53</v>
      </c>
      <c r="S208" s="10" t="s">
        <v>54</v>
      </c>
      <c r="T208" s="23">
        <v>40</v>
      </c>
      <c r="U208" s="22" t="s">
        <v>45</v>
      </c>
      <c r="V208" s="10" t="s">
        <v>54</v>
      </c>
      <c r="W208" s="21" t="s">
        <v>712</v>
      </c>
    </row>
    <row r="209" spans="1:23" ht="93.75" customHeight="1" x14ac:dyDescent="0.15">
      <c r="A209" s="78" t="s">
        <v>414</v>
      </c>
      <c r="B209" s="10" t="s">
        <v>415</v>
      </c>
      <c r="C209" s="35" t="s">
        <v>416</v>
      </c>
      <c r="D209" s="35" t="s">
        <v>1096</v>
      </c>
      <c r="E209" s="11" t="s">
        <v>748</v>
      </c>
      <c r="F209" s="13" t="s">
        <v>50</v>
      </c>
      <c r="G209" s="57">
        <v>2023</v>
      </c>
      <c r="H209" s="10" t="s">
        <v>40</v>
      </c>
      <c r="I209" s="10" t="s">
        <v>40</v>
      </c>
      <c r="J209" s="10" t="s">
        <v>40</v>
      </c>
      <c r="K209" s="10">
        <v>1</v>
      </c>
      <c r="L209" s="10" t="s">
        <v>40</v>
      </c>
      <c r="M209" s="10" t="s">
        <v>40</v>
      </c>
      <c r="N209" s="10" t="s">
        <v>40</v>
      </c>
      <c r="O209" s="10" t="s">
        <v>40</v>
      </c>
      <c r="P209" s="10" t="s">
        <v>54</v>
      </c>
      <c r="Q209" s="10" t="s">
        <v>52</v>
      </c>
      <c r="R209" s="10" t="s">
        <v>53</v>
      </c>
      <c r="S209" s="10" t="s">
        <v>54</v>
      </c>
      <c r="T209" s="23">
        <v>40</v>
      </c>
      <c r="U209" s="22" t="s">
        <v>45</v>
      </c>
      <c r="V209" s="10" t="s">
        <v>59</v>
      </c>
      <c r="W209" s="21" t="s">
        <v>712</v>
      </c>
    </row>
    <row r="210" spans="1:23" ht="120.75" customHeight="1" x14ac:dyDescent="0.15">
      <c r="A210" s="78" t="s">
        <v>417</v>
      </c>
      <c r="B210" s="10" t="s">
        <v>418</v>
      </c>
      <c r="C210" s="35" t="s">
        <v>419</v>
      </c>
      <c r="D210" s="35" t="s">
        <v>1099</v>
      </c>
      <c r="E210" s="11" t="s">
        <v>748</v>
      </c>
      <c r="F210" s="13" t="s">
        <v>50</v>
      </c>
      <c r="G210" s="57">
        <v>2023</v>
      </c>
      <c r="H210" s="57">
        <v>1</v>
      </c>
      <c r="I210" s="10" t="s">
        <v>40</v>
      </c>
      <c r="J210" s="10" t="s">
        <v>40</v>
      </c>
      <c r="K210" s="10" t="s">
        <v>40</v>
      </c>
      <c r="L210" s="10" t="s">
        <v>40</v>
      </c>
      <c r="M210" s="10">
        <v>1</v>
      </c>
      <c r="N210" s="10" t="s">
        <v>40</v>
      </c>
      <c r="O210" s="10" t="s">
        <v>40</v>
      </c>
      <c r="P210" s="10" t="s">
        <v>54</v>
      </c>
      <c r="Q210" s="10" t="s">
        <v>52</v>
      </c>
      <c r="R210" s="10" t="s">
        <v>53</v>
      </c>
      <c r="S210" s="10" t="s">
        <v>54</v>
      </c>
      <c r="T210" s="23">
        <v>40</v>
      </c>
      <c r="U210" s="22" t="s">
        <v>45</v>
      </c>
      <c r="V210" s="10" t="s">
        <v>54</v>
      </c>
      <c r="W210" s="21" t="s">
        <v>420</v>
      </c>
    </row>
    <row r="211" spans="1:23" ht="78.75" customHeight="1" x14ac:dyDescent="0.15">
      <c r="A211" s="78" t="s">
        <v>421</v>
      </c>
      <c r="B211" s="21" t="s">
        <v>422</v>
      </c>
      <c r="C211" s="36" t="s">
        <v>423</v>
      </c>
      <c r="D211" s="36" t="s">
        <v>1100</v>
      </c>
      <c r="E211" s="11" t="s">
        <v>774</v>
      </c>
      <c r="F211" s="13" t="s">
        <v>50</v>
      </c>
      <c r="G211" s="10">
        <v>2023</v>
      </c>
      <c r="H211" s="10" t="s">
        <v>40</v>
      </c>
      <c r="I211" s="10" t="s">
        <v>40</v>
      </c>
      <c r="J211" s="10" t="s">
        <v>40</v>
      </c>
      <c r="K211" s="10">
        <v>1</v>
      </c>
      <c r="L211" s="10" t="s">
        <v>40</v>
      </c>
      <c r="M211" s="10" t="s">
        <v>40</v>
      </c>
      <c r="N211" s="10" t="s">
        <v>40</v>
      </c>
      <c r="O211" s="10" t="s">
        <v>40</v>
      </c>
      <c r="P211" s="10" t="s">
        <v>54</v>
      </c>
      <c r="Q211" s="10" t="s">
        <v>205</v>
      </c>
      <c r="R211" s="10" t="s">
        <v>53</v>
      </c>
      <c r="S211" s="10" t="s">
        <v>54</v>
      </c>
      <c r="T211" s="23">
        <v>40</v>
      </c>
      <c r="U211" s="22" t="s">
        <v>45</v>
      </c>
      <c r="V211" s="10" t="s">
        <v>54</v>
      </c>
      <c r="W211" s="21" t="s">
        <v>713</v>
      </c>
    </row>
    <row r="212" spans="1:23" ht="75.75" customHeight="1" x14ac:dyDescent="0.15">
      <c r="A212" s="78" t="s">
        <v>424</v>
      </c>
      <c r="B212" s="10" t="s">
        <v>422</v>
      </c>
      <c r="C212" s="36" t="s">
        <v>425</v>
      </c>
      <c r="D212" s="36" t="s">
        <v>1101</v>
      </c>
      <c r="E212" s="11" t="s">
        <v>748</v>
      </c>
      <c r="F212" s="13" t="s">
        <v>50</v>
      </c>
      <c r="G212" s="10">
        <v>2023</v>
      </c>
      <c r="H212" s="10" t="s">
        <v>40</v>
      </c>
      <c r="I212" s="10" t="s">
        <v>40</v>
      </c>
      <c r="J212" s="10" t="s">
        <v>40</v>
      </c>
      <c r="K212" s="10">
        <v>1</v>
      </c>
      <c r="L212" s="10" t="s">
        <v>40</v>
      </c>
      <c r="M212" s="10" t="s">
        <v>40</v>
      </c>
      <c r="N212" s="10" t="s">
        <v>40</v>
      </c>
      <c r="O212" s="10" t="s">
        <v>40</v>
      </c>
      <c r="P212" s="10" t="s">
        <v>54</v>
      </c>
      <c r="Q212" s="10" t="s">
        <v>52</v>
      </c>
      <c r="R212" s="10" t="s">
        <v>53</v>
      </c>
      <c r="S212" s="10" t="s">
        <v>54</v>
      </c>
      <c r="T212" s="23">
        <v>40</v>
      </c>
      <c r="U212" s="22" t="s">
        <v>45</v>
      </c>
      <c r="V212" s="10" t="s">
        <v>54</v>
      </c>
      <c r="W212" s="21" t="s">
        <v>713</v>
      </c>
    </row>
    <row r="213" spans="1:23" ht="59.25" customHeight="1" x14ac:dyDescent="0.15">
      <c r="A213" s="78" t="s">
        <v>426</v>
      </c>
      <c r="B213" s="10" t="s">
        <v>427</v>
      </c>
      <c r="C213" s="35" t="s">
        <v>428</v>
      </c>
      <c r="D213" s="36" t="s">
        <v>1623</v>
      </c>
      <c r="E213" s="11" t="s">
        <v>748</v>
      </c>
      <c r="F213" s="13" t="s">
        <v>50</v>
      </c>
      <c r="G213" s="10">
        <v>2023</v>
      </c>
      <c r="H213" s="57">
        <v>1</v>
      </c>
      <c r="I213" s="10">
        <v>1</v>
      </c>
      <c r="J213" s="10" t="s">
        <v>40</v>
      </c>
      <c r="K213" s="10" t="s">
        <v>40</v>
      </c>
      <c r="L213" s="10" t="s">
        <v>40</v>
      </c>
      <c r="M213" s="10" t="s">
        <v>40</v>
      </c>
      <c r="N213" s="10" t="s">
        <v>40</v>
      </c>
      <c r="O213" s="10" t="s">
        <v>40</v>
      </c>
      <c r="P213" s="10" t="s">
        <v>54</v>
      </c>
      <c r="Q213" s="10" t="s">
        <v>52</v>
      </c>
      <c r="R213" s="10" t="s">
        <v>53</v>
      </c>
      <c r="S213" s="10" t="s">
        <v>54</v>
      </c>
      <c r="T213" s="23">
        <v>40</v>
      </c>
      <c r="U213" s="22" t="s">
        <v>45</v>
      </c>
      <c r="V213" s="10" t="s">
        <v>54</v>
      </c>
      <c r="W213" s="21" t="s">
        <v>712</v>
      </c>
    </row>
    <row r="214" spans="1:23" ht="100.5" customHeight="1" x14ac:dyDescent="0.15">
      <c r="A214" s="78" t="s">
        <v>429</v>
      </c>
      <c r="B214" s="10" t="s">
        <v>427</v>
      </c>
      <c r="C214" s="35" t="s">
        <v>430</v>
      </c>
      <c r="D214" s="35" t="s">
        <v>1459</v>
      </c>
      <c r="E214" s="11" t="s">
        <v>748</v>
      </c>
      <c r="F214" s="13" t="s">
        <v>50</v>
      </c>
      <c r="G214" s="10">
        <v>2023</v>
      </c>
      <c r="H214" s="57">
        <v>1</v>
      </c>
      <c r="I214" s="10" t="s">
        <v>40</v>
      </c>
      <c r="J214" s="10" t="s">
        <v>40</v>
      </c>
      <c r="K214" s="10">
        <v>1</v>
      </c>
      <c r="L214" s="10" t="s">
        <v>40</v>
      </c>
      <c r="M214" s="10" t="s">
        <v>40</v>
      </c>
      <c r="N214" s="10" t="s">
        <v>40</v>
      </c>
      <c r="O214" s="10" t="s">
        <v>40</v>
      </c>
      <c r="P214" s="10" t="s">
        <v>54</v>
      </c>
      <c r="Q214" s="10" t="s">
        <v>52</v>
      </c>
      <c r="R214" s="10" t="s">
        <v>53</v>
      </c>
      <c r="S214" s="10" t="s">
        <v>54</v>
      </c>
      <c r="T214" s="23">
        <v>40</v>
      </c>
      <c r="U214" s="22" t="s">
        <v>45</v>
      </c>
      <c r="V214" s="10" t="s">
        <v>54</v>
      </c>
      <c r="W214" s="21" t="s">
        <v>712</v>
      </c>
    </row>
    <row r="215" spans="1:23" ht="68.25" customHeight="1" x14ac:dyDescent="0.15">
      <c r="A215" s="78" t="s">
        <v>431</v>
      </c>
      <c r="B215" s="10" t="s">
        <v>1465</v>
      </c>
      <c r="C215" s="35" t="s">
        <v>432</v>
      </c>
      <c r="D215" s="35" t="s">
        <v>1329</v>
      </c>
      <c r="E215" s="11" t="s">
        <v>748</v>
      </c>
      <c r="F215" s="13" t="s">
        <v>50</v>
      </c>
      <c r="G215" s="10">
        <v>2023</v>
      </c>
      <c r="H215" s="57">
        <v>1</v>
      </c>
      <c r="I215" s="10" t="s">
        <v>40</v>
      </c>
      <c r="J215" s="10">
        <v>1</v>
      </c>
      <c r="K215" s="10" t="s">
        <v>40</v>
      </c>
      <c r="L215" s="10" t="s">
        <v>40</v>
      </c>
      <c r="M215" s="10" t="s">
        <v>40</v>
      </c>
      <c r="N215" s="10" t="s">
        <v>40</v>
      </c>
      <c r="O215" s="10" t="s">
        <v>40</v>
      </c>
      <c r="P215" s="10" t="s">
        <v>54</v>
      </c>
      <c r="Q215" s="10" t="s">
        <v>52</v>
      </c>
      <c r="R215" s="10" t="s">
        <v>53</v>
      </c>
      <c r="S215" s="10" t="s">
        <v>54</v>
      </c>
      <c r="T215" s="23">
        <v>40</v>
      </c>
      <c r="U215" s="22" t="s">
        <v>45</v>
      </c>
      <c r="V215" s="10" t="s">
        <v>54</v>
      </c>
      <c r="W215" s="21" t="s">
        <v>713</v>
      </c>
    </row>
    <row r="216" spans="1:23" ht="129.75" customHeight="1" x14ac:dyDescent="0.15">
      <c r="A216" s="78" t="s">
        <v>433</v>
      </c>
      <c r="B216" s="10" t="s">
        <v>410</v>
      </c>
      <c r="C216" s="35" t="s">
        <v>947</v>
      </c>
      <c r="D216" s="35" t="s">
        <v>1102</v>
      </c>
      <c r="E216" s="11" t="s">
        <v>748</v>
      </c>
      <c r="F216" s="13" t="s">
        <v>50</v>
      </c>
      <c r="G216" s="10">
        <v>2023</v>
      </c>
      <c r="H216" s="10">
        <v>1</v>
      </c>
      <c r="I216" s="10" t="s">
        <v>40</v>
      </c>
      <c r="J216" s="10" t="s">
        <v>40</v>
      </c>
      <c r="K216" s="10">
        <v>1</v>
      </c>
      <c r="L216" s="10" t="s">
        <v>40</v>
      </c>
      <c r="M216" s="10" t="s">
        <v>40</v>
      </c>
      <c r="N216" s="10" t="s">
        <v>40</v>
      </c>
      <c r="O216" s="10" t="s">
        <v>40</v>
      </c>
      <c r="P216" s="10" t="s">
        <v>54</v>
      </c>
      <c r="Q216" s="10" t="s">
        <v>52</v>
      </c>
      <c r="R216" s="10" t="s">
        <v>53</v>
      </c>
      <c r="S216" s="10" t="s">
        <v>54</v>
      </c>
      <c r="T216" s="23">
        <v>40</v>
      </c>
      <c r="U216" s="22" t="s">
        <v>45</v>
      </c>
      <c r="V216" s="10" t="s">
        <v>273</v>
      </c>
      <c r="W216" s="21" t="s">
        <v>59</v>
      </c>
    </row>
    <row r="217" spans="1:23" ht="123" customHeight="1" x14ac:dyDescent="0.15">
      <c r="A217" s="78" t="s">
        <v>435</v>
      </c>
      <c r="B217" s="21" t="s">
        <v>410</v>
      </c>
      <c r="C217" s="36" t="s">
        <v>436</v>
      </c>
      <c r="D217" s="36" t="s">
        <v>1496</v>
      </c>
      <c r="E217" s="11" t="s">
        <v>782</v>
      </c>
      <c r="F217" s="10" t="s">
        <v>61</v>
      </c>
      <c r="G217" s="10">
        <v>2023</v>
      </c>
      <c r="H217" s="10" t="s">
        <v>40</v>
      </c>
      <c r="I217" s="10">
        <v>100</v>
      </c>
      <c r="J217" s="10">
        <v>100</v>
      </c>
      <c r="K217" s="10">
        <v>100</v>
      </c>
      <c r="L217" s="10">
        <v>100</v>
      </c>
      <c r="M217" s="10">
        <v>100</v>
      </c>
      <c r="N217" s="10">
        <v>100</v>
      </c>
      <c r="O217" s="10">
        <v>100</v>
      </c>
      <c r="P217" s="10" t="s">
        <v>1455</v>
      </c>
      <c r="Q217" s="10" t="s">
        <v>1482</v>
      </c>
      <c r="R217" s="10" t="s">
        <v>47</v>
      </c>
      <c r="S217" s="10" t="s">
        <v>1455</v>
      </c>
      <c r="T217" s="23">
        <v>60</v>
      </c>
      <c r="U217" s="10" t="s">
        <v>45</v>
      </c>
      <c r="V217" s="21" t="s">
        <v>715</v>
      </c>
      <c r="W217" s="21" t="s">
        <v>1460</v>
      </c>
    </row>
    <row r="218" spans="1:23" ht="106.5" customHeight="1" x14ac:dyDescent="0.15">
      <c r="A218" s="133" t="s">
        <v>437</v>
      </c>
      <c r="B218" s="136" t="s">
        <v>410</v>
      </c>
      <c r="C218" s="137" t="s">
        <v>438</v>
      </c>
      <c r="D218" s="35" t="s">
        <v>1330</v>
      </c>
      <c r="E218" s="11" t="s">
        <v>705</v>
      </c>
      <c r="F218" s="10" t="s">
        <v>50</v>
      </c>
      <c r="G218" s="10">
        <v>2023</v>
      </c>
      <c r="H218" s="10" t="s">
        <v>40</v>
      </c>
      <c r="I218" s="10" t="s">
        <v>40</v>
      </c>
      <c r="J218" s="10">
        <v>1</v>
      </c>
      <c r="K218" s="10" t="s">
        <v>40</v>
      </c>
      <c r="L218" s="10" t="s">
        <v>40</v>
      </c>
      <c r="M218" s="10" t="s">
        <v>40</v>
      </c>
      <c r="N218" s="10" t="s">
        <v>40</v>
      </c>
      <c r="O218" s="10" t="s">
        <v>40</v>
      </c>
      <c r="P218" s="10" t="s">
        <v>1398</v>
      </c>
      <c r="Q218" s="10" t="s">
        <v>43</v>
      </c>
      <c r="R218" s="10" t="s">
        <v>53</v>
      </c>
      <c r="S218" s="10" t="s">
        <v>1398</v>
      </c>
      <c r="T218" s="23">
        <v>100</v>
      </c>
      <c r="U218" s="10" t="s">
        <v>45</v>
      </c>
      <c r="V218" s="10" t="s">
        <v>714</v>
      </c>
      <c r="W218" s="21" t="s">
        <v>715</v>
      </c>
    </row>
    <row r="219" spans="1:23" ht="110.25" customHeight="1" x14ac:dyDescent="0.15">
      <c r="A219" s="133"/>
      <c r="B219" s="136"/>
      <c r="C219" s="137"/>
      <c r="D219" s="35" t="s">
        <v>1103</v>
      </c>
      <c r="E219" s="11" t="s">
        <v>748</v>
      </c>
      <c r="F219" s="13" t="s">
        <v>50</v>
      </c>
      <c r="G219" s="10">
        <v>2023</v>
      </c>
      <c r="H219" s="10">
        <v>1</v>
      </c>
      <c r="I219" s="10" t="s">
        <v>40</v>
      </c>
      <c r="J219" s="10" t="s">
        <v>40</v>
      </c>
      <c r="K219" s="10">
        <v>1</v>
      </c>
      <c r="L219" s="10" t="s">
        <v>40</v>
      </c>
      <c r="M219" s="10" t="s">
        <v>40</v>
      </c>
      <c r="N219" s="10" t="s">
        <v>40</v>
      </c>
      <c r="O219" s="10" t="s">
        <v>40</v>
      </c>
      <c r="P219" s="10" t="s">
        <v>54</v>
      </c>
      <c r="Q219" s="10" t="s">
        <v>52</v>
      </c>
      <c r="R219" s="10" t="s">
        <v>53</v>
      </c>
      <c r="S219" s="10" t="s">
        <v>54</v>
      </c>
      <c r="T219" s="23">
        <v>40</v>
      </c>
      <c r="U219" s="22" t="s">
        <v>45</v>
      </c>
      <c r="V219" s="10" t="s">
        <v>714</v>
      </c>
      <c r="W219" s="21" t="s">
        <v>1399</v>
      </c>
    </row>
    <row r="220" spans="1:23" ht="162" customHeight="1" x14ac:dyDescent="0.15">
      <c r="A220" s="101">
        <v>6.2</v>
      </c>
      <c r="B220" s="6" t="s">
        <v>410</v>
      </c>
      <c r="C220" s="34" t="s">
        <v>440</v>
      </c>
      <c r="D220" s="34" t="s">
        <v>716</v>
      </c>
      <c r="E220" s="48" t="s">
        <v>772</v>
      </c>
      <c r="F220" s="8" t="s">
        <v>41</v>
      </c>
      <c r="G220" s="59">
        <v>2023</v>
      </c>
      <c r="H220" s="90">
        <v>0.48</v>
      </c>
      <c r="I220" s="27">
        <v>0.49</v>
      </c>
      <c r="J220" s="6">
        <v>0.5</v>
      </c>
      <c r="K220" s="27">
        <v>0.51</v>
      </c>
      <c r="L220" s="6">
        <v>0.52</v>
      </c>
      <c r="M220" s="27">
        <v>0.53</v>
      </c>
      <c r="N220" s="6">
        <v>0.54</v>
      </c>
      <c r="O220" s="27">
        <v>0.55000000000000004</v>
      </c>
      <c r="P220" s="6" t="s">
        <v>1454</v>
      </c>
      <c r="Q220" s="6" t="s">
        <v>136</v>
      </c>
      <c r="R220" s="6" t="s">
        <v>47</v>
      </c>
      <c r="S220" s="6" t="s">
        <v>42</v>
      </c>
      <c r="T220" s="5">
        <f>SUM(T221:T225)</f>
        <v>1080</v>
      </c>
      <c r="U220" s="6" t="s">
        <v>45</v>
      </c>
      <c r="V220" s="30" t="s">
        <v>787</v>
      </c>
      <c r="W220" s="30" t="s">
        <v>733</v>
      </c>
    </row>
    <row r="221" spans="1:23" ht="138.75" customHeight="1" x14ac:dyDescent="0.15">
      <c r="A221" s="29" t="s">
        <v>441</v>
      </c>
      <c r="B221" s="10" t="s">
        <v>410</v>
      </c>
      <c r="C221" s="35" t="s">
        <v>442</v>
      </c>
      <c r="D221" s="35" t="s">
        <v>1331</v>
      </c>
      <c r="E221" s="11" t="s">
        <v>767</v>
      </c>
      <c r="F221" s="10" t="s">
        <v>50</v>
      </c>
      <c r="G221" s="10">
        <v>2023</v>
      </c>
      <c r="H221" s="10">
        <v>13</v>
      </c>
      <c r="I221" s="10">
        <v>13</v>
      </c>
      <c r="J221" s="10">
        <v>13</v>
      </c>
      <c r="K221" s="10">
        <v>13</v>
      </c>
      <c r="L221" s="10">
        <v>13</v>
      </c>
      <c r="M221" s="10">
        <v>13</v>
      </c>
      <c r="N221" s="10">
        <v>13</v>
      </c>
      <c r="O221" s="10">
        <v>13</v>
      </c>
      <c r="P221" s="21" t="s">
        <v>717</v>
      </c>
      <c r="Q221" s="10" t="s">
        <v>1482</v>
      </c>
      <c r="R221" s="10" t="s">
        <v>47</v>
      </c>
      <c r="S221" s="21" t="s">
        <v>717</v>
      </c>
      <c r="T221" s="9">
        <v>250</v>
      </c>
      <c r="U221" s="10" t="s">
        <v>45</v>
      </c>
      <c r="V221" s="10" t="s">
        <v>54</v>
      </c>
      <c r="W221" s="21" t="s">
        <v>717</v>
      </c>
    </row>
    <row r="222" spans="1:23" ht="96.75" customHeight="1" x14ac:dyDescent="0.15">
      <c r="A222" s="29" t="s">
        <v>443</v>
      </c>
      <c r="B222" s="10" t="s">
        <v>1466</v>
      </c>
      <c r="C222" s="35" t="s">
        <v>444</v>
      </c>
      <c r="D222" s="35" t="s">
        <v>1332</v>
      </c>
      <c r="E222" s="11" t="s">
        <v>767</v>
      </c>
      <c r="F222" s="10" t="s">
        <v>50</v>
      </c>
      <c r="G222" s="10">
        <v>2023</v>
      </c>
      <c r="H222" s="10" t="s">
        <v>40</v>
      </c>
      <c r="I222" s="10">
        <v>1</v>
      </c>
      <c r="J222" s="10">
        <v>1</v>
      </c>
      <c r="K222" s="10">
        <v>1</v>
      </c>
      <c r="L222" s="10">
        <v>1</v>
      </c>
      <c r="M222" s="10">
        <v>1</v>
      </c>
      <c r="N222" s="10">
        <v>1</v>
      </c>
      <c r="O222" s="10">
        <v>1</v>
      </c>
      <c r="P222" s="10" t="s">
        <v>42</v>
      </c>
      <c r="Q222" s="10" t="s">
        <v>1482</v>
      </c>
      <c r="R222" s="10" t="s">
        <v>47</v>
      </c>
      <c r="S222" s="10" t="s">
        <v>42</v>
      </c>
      <c r="T222" s="9">
        <v>250</v>
      </c>
      <c r="U222" s="10" t="s">
        <v>434</v>
      </c>
      <c r="V222" s="10" t="s">
        <v>380</v>
      </c>
      <c r="W222" s="10" t="s">
        <v>718</v>
      </c>
    </row>
    <row r="223" spans="1:23" ht="129" customHeight="1" x14ac:dyDescent="0.15">
      <c r="A223" s="29" t="s">
        <v>445</v>
      </c>
      <c r="B223" s="21" t="s">
        <v>1466</v>
      </c>
      <c r="C223" s="36" t="s">
        <v>446</v>
      </c>
      <c r="D223" s="36" t="s">
        <v>1104</v>
      </c>
      <c r="E223" s="11" t="s">
        <v>775</v>
      </c>
      <c r="F223" s="10" t="s">
        <v>61</v>
      </c>
      <c r="G223" s="10">
        <v>2023</v>
      </c>
      <c r="H223" s="10" t="s">
        <v>40</v>
      </c>
      <c r="I223" s="10">
        <v>5</v>
      </c>
      <c r="J223" s="10">
        <v>10</v>
      </c>
      <c r="K223" s="10">
        <v>20</v>
      </c>
      <c r="L223" s="10">
        <v>40</v>
      </c>
      <c r="M223" s="10">
        <v>60</v>
      </c>
      <c r="N223" s="10">
        <v>80</v>
      </c>
      <c r="O223" s="10">
        <v>100</v>
      </c>
      <c r="P223" s="10" t="s">
        <v>42</v>
      </c>
      <c r="Q223" s="10" t="s">
        <v>1482</v>
      </c>
      <c r="R223" s="10" t="s">
        <v>47</v>
      </c>
      <c r="S223" s="10" t="s">
        <v>42</v>
      </c>
      <c r="T223" s="9">
        <v>500</v>
      </c>
      <c r="U223" s="10" t="s">
        <v>45</v>
      </c>
      <c r="V223" s="10" t="s">
        <v>42</v>
      </c>
      <c r="W223" s="10" t="s">
        <v>40</v>
      </c>
    </row>
    <row r="224" spans="1:23" ht="136.5" customHeight="1" x14ac:dyDescent="0.15">
      <c r="A224" s="29" t="s">
        <v>447</v>
      </c>
      <c r="B224" s="10" t="s">
        <v>385</v>
      </c>
      <c r="C224" s="35" t="s">
        <v>448</v>
      </c>
      <c r="D224" s="35" t="s">
        <v>1105</v>
      </c>
      <c r="E224" s="11" t="s">
        <v>748</v>
      </c>
      <c r="F224" s="13" t="s">
        <v>50</v>
      </c>
      <c r="G224" s="10">
        <v>2023</v>
      </c>
      <c r="H224" s="10">
        <v>1</v>
      </c>
      <c r="I224" s="10" t="s">
        <v>40</v>
      </c>
      <c r="J224" s="10">
        <v>1</v>
      </c>
      <c r="K224" s="10" t="s">
        <v>40</v>
      </c>
      <c r="L224" s="10" t="s">
        <v>40</v>
      </c>
      <c r="M224" s="10" t="s">
        <v>40</v>
      </c>
      <c r="N224" s="10" t="s">
        <v>40</v>
      </c>
      <c r="O224" s="10" t="s">
        <v>40</v>
      </c>
      <c r="P224" s="10" t="s">
        <v>54</v>
      </c>
      <c r="Q224" s="10" t="s">
        <v>52</v>
      </c>
      <c r="R224" s="10" t="s">
        <v>53</v>
      </c>
      <c r="S224" s="10" t="s">
        <v>54</v>
      </c>
      <c r="T224" s="9">
        <v>40</v>
      </c>
      <c r="U224" s="22" t="s">
        <v>45</v>
      </c>
      <c r="V224" s="10" t="s">
        <v>54</v>
      </c>
      <c r="W224" s="10" t="s">
        <v>719</v>
      </c>
    </row>
    <row r="225" spans="1:23" ht="132" customHeight="1" x14ac:dyDescent="0.15">
      <c r="A225" s="29" t="s">
        <v>449</v>
      </c>
      <c r="B225" s="10" t="s">
        <v>427</v>
      </c>
      <c r="C225" s="35" t="s">
        <v>450</v>
      </c>
      <c r="D225" s="35" t="s">
        <v>1333</v>
      </c>
      <c r="E225" s="11" t="s">
        <v>748</v>
      </c>
      <c r="F225" s="13" t="s">
        <v>50</v>
      </c>
      <c r="G225" s="10">
        <v>2023</v>
      </c>
      <c r="H225" s="10" t="s">
        <v>40</v>
      </c>
      <c r="I225" s="10" t="s">
        <v>40</v>
      </c>
      <c r="J225" s="10" t="s">
        <v>40</v>
      </c>
      <c r="K225" s="10" t="s">
        <v>40</v>
      </c>
      <c r="L225" s="10">
        <v>1</v>
      </c>
      <c r="M225" s="10" t="s">
        <v>40</v>
      </c>
      <c r="N225" s="10" t="s">
        <v>40</v>
      </c>
      <c r="O225" s="10" t="s">
        <v>40</v>
      </c>
      <c r="P225" s="10" t="s">
        <v>54</v>
      </c>
      <c r="Q225" s="10" t="s">
        <v>52</v>
      </c>
      <c r="R225" s="10" t="s">
        <v>53</v>
      </c>
      <c r="S225" s="10" t="s">
        <v>54</v>
      </c>
      <c r="T225" s="9">
        <v>40</v>
      </c>
      <c r="U225" s="22" t="s">
        <v>45</v>
      </c>
      <c r="V225" s="10" t="s">
        <v>54</v>
      </c>
      <c r="W225" s="10" t="s">
        <v>719</v>
      </c>
    </row>
    <row r="226" spans="1:23" ht="115.5" customHeight="1" x14ac:dyDescent="0.15">
      <c r="A226" s="64">
        <v>6.3</v>
      </c>
      <c r="B226" s="6" t="s">
        <v>427</v>
      </c>
      <c r="C226" s="34" t="s">
        <v>451</v>
      </c>
      <c r="D226" s="34" t="s">
        <v>735</v>
      </c>
      <c r="E226" s="48" t="s">
        <v>772</v>
      </c>
      <c r="F226" s="8" t="s">
        <v>41</v>
      </c>
      <c r="G226" s="59">
        <v>2023</v>
      </c>
      <c r="H226" s="90">
        <v>0.48</v>
      </c>
      <c r="I226" s="27">
        <v>0.49</v>
      </c>
      <c r="J226" s="6">
        <v>0.5</v>
      </c>
      <c r="K226" s="27">
        <v>0.51</v>
      </c>
      <c r="L226" s="6">
        <v>0.52</v>
      </c>
      <c r="M226" s="27">
        <v>0.53</v>
      </c>
      <c r="N226" s="6">
        <v>0.54</v>
      </c>
      <c r="O226" s="27">
        <v>0.55000000000000004</v>
      </c>
      <c r="P226" s="6" t="s">
        <v>1454</v>
      </c>
      <c r="Q226" s="6" t="s">
        <v>136</v>
      </c>
      <c r="R226" s="6" t="s">
        <v>47</v>
      </c>
      <c r="S226" s="6" t="s">
        <v>42</v>
      </c>
      <c r="T226" s="5">
        <f>SUM(T227:T229)</f>
        <v>140</v>
      </c>
      <c r="U226" s="6" t="s">
        <v>45</v>
      </c>
      <c r="V226" s="30" t="s">
        <v>787</v>
      </c>
      <c r="W226" s="30" t="s">
        <v>733</v>
      </c>
    </row>
    <row r="227" spans="1:23" ht="100.5" customHeight="1" x14ac:dyDescent="0.15">
      <c r="A227" s="78" t="s">
        <v>452</v>
      </c>
      <c r="B227" s="21" t="s">
        <v>410</v>
      </c>
      <c r="C227" s="35" t="s">
        <v>453</v>
      </c>
      <c r="D227" s="35" t="s">
        <v>1106</v>
      </c>
      <c r="E227" s="11" t="s">
        <v>748</v>
      </c>
      <c r="F227" s="13" t="s">
        <v>50</v>
      </c>
      <c r="G227" s="10">
        <v>2023</v>
      </c>
      <c r="H227" s="10" t="s">
        <v>40</v>
      </c>
      <c r="I227" s="10" t="s">
        <v>40</v>
      </c>
      <c r="J227" s="10" t="s">
        <v>40</v>
      </c>
      <c r="K227" s="10" t="s">
        <v>40</v>
      </c>
      <c r="L227" s="10" t="s">
        <v>40</v>
      </c>
      <c r="M227" s="10">
        <v>1</v>
      </c>
      <c r="N227" s="10" t="s">
        <v>40</v>
      </c>
      <c r="O227" s="10" t="s">
        <v>40</v>
      </c>
      <c r="P227" s="10" t="s">
        <v>54</v>
      </c>
      <c r="Q227" s="10" t="s">
        <v>52</v>
      </c>
      <c r="R227" s="10" t="s">
        <v>53</v>
      </c>
      <c r="S227" s="10" t="s">
        <v>54</v>
      </c>
      <c r="T227" s="9">
        <v>40</v>
      </c>
      <c r="U227" s="22" t="s">
        <v>45</v>
      </c>
      <c r="V227" s="10" t="s">
        <v>54</v>
      </c>
      <c r="W227" s="10" t="s">
        <v>720</v>
      </c>
    </row>
    <row r="228" spans="1:23" ht="102" customHeight="1" x14ac:dyDescent="0.15">
      <c r="A228" s="78" t="s">
        <v>454</v>
      </c>
      <c r="B228" s="21" t="s">
        <v>328</v>
      </c>
      <c r="C228" s="36" t="s">
        <v>455</v>
      </c>
      <c r="D228" s="35" t="s">
        <v>1107</v>
      </c>
      <c r="E228" s="11" t="s">
        <v>748</v>
      </c>
      <c r="F228" s="13" t="s">
        <v>50</v>
      </c>
      <c r="G228" s="10">
        <v>2023</v>
      </c>
      <c r="H228" s="10" t="s">
        <v>40</v>
      </c>
      <c r="I228" s="10" t="s">
        <v>40</v>
      </c>
      <c r="J228" s="10" t="s">
        <v>40</v>
      </c>
      <c r="K228" s="10">
        <v>1</v>
      </c>
      <c r="L228" s="10" t="s">
        <v>40</v>
      </c>
      <c r="M228" s="10" t="s">
        <v>40</v>
      </c>
      <c r="N228" s="10" t="s">
        <v>40</v>
      </c>
      <c r="O228" s="10" t="s">
        <v>40</v>
      </c>
      <c r="P228" s="10" t="s">
        <v>54</v>
      </c>
      <c r="Q228" s="10" t="s">
        <v>52</v>
      </c>
      <c r="R228" s="10" t="s">
        <v>53</v>
      </c>
      <c r="S228" s="10" t="s">
        <v>54</v>
      </c>
      <c r="T228" s="23">
        <v>40</v>
      </c>
      <c r="U228" s="22" t="s">
        <v>40</v>
      </c>
      <c r="V228" s="10" t="s">
        <v>54</v>
      </c>
      <c r="W228" s="10" t="s">
        <v>734</v>
      </c>
    </row>
    <row r="229" spans="1:23" ht="104.25" customHeight="1" x14ac:dyDescent="0.15">
      <c r="A229" s="78" t="s">
        <v>457</v>
      </c>
      <c r="B229" s="21" t="s">
        <v>410</v>
      </c>
      <c r="C229" s="36" t="s">
        <v>458</v>
      </c>
      <c r="D229" s="36" t="s">
        <v>1418</v>
      </c>
      <c r="E229" s="11" t="s">
        <v>748</v>
      </c>
      <c r="F229" s="13" t="s">
        <v>50</v>
      </c>
      <c r="G229" s="10">
        <v>2023</v>
      </c>
      <c r="H229" s="10">
        <v>1</v>
      </c>
      <c r="I229" s="10" t="s">
        <v>40</v>
      </c>
      <c r="J229" s="10" t="s">
        <v>40</v>
      </c>
      <c r="K229" s="10" t="s">
        <v>40</v>
      </c>
      <c r="L229" s="10" t="s">
        <v>40</v>
      </c>
      <c r="M229" s="10" t="s">
        <v>40</v>
      </c>
      <c r="N229" s="10" t="s">
        <v>40</v>
      </c>
      <c r="O229" s="10">
        <v>1</v>
      </c>
      <c r="P229" s="10" t="s">
        <v>54</v>
      </c>
      <c r="Q229" s="10" t="s">
        <v>52</v>
      </c>
      <c r="R229" s="10" t="s">
        <v>53</v>
      </c>
      <c r="S229" s="10" t="s">
        <v>54</v>
      </c>
      <c r="T229" s="9">
        <v>60</v>
      </c>
      <c r="U229" s="22" t="s">
        <v>45</v>
      </c>
      <c r="V229" s="10" t="s">
        <v>54</v>
      </c>
      <c r="W229" s="10" t="s">
        <v>439</v>
      </c>
    </row>
    <row r="230" spans="1:23" ht="80.25" customHeight="1" x14ac:dyDescent="0.15">
      <c r="A230" s="64">
        <v>6.4</v>
      </c>
      <c r="B230" s="6" t="s">
        <v>410</v>
      </c>
      <c r="C230" s="34" t="s">
        <v>459</v>
      </c>
      <c r="D230" s="34" t="s">
        <v>721</v>
      </c>
      <c r="E230" s="48" t="s">
        <v>772</v>
      </c>
      <c r="F230" s="8" t="s">
        <v>41</v>
      </c>
      <c r="G230" s="59">
        <v>2023</v>
      </c>
      <c r="H230" s="90">
        <v>0.48</v>
      </c>
      <c r="I230" s="27">
        <v>0.49</v>
      </c>
      <c r="J230" s="6">
        <v>0.5</v>
      </c>
      <c r="K230" s="27">
        <v>0.51</v>
      </c>
      <c r="L230" s="6">
        <v>0.52</v>
      </c>
      <c r="M230" s="27">
        <v>0.53</v>
      </c>
      <c r="N230" s="6">
        <v>0.54</v>
      </c>
      <c r="O230" s="27">
        <v>0.55000000000000004</v>
      </c>
      <c r="P230" s="6" t="s">
        <v>1454</v>
      </c>
      <c r="Q230" s="6" t="s">
        <v>136</v>
      </c>
      <c r="R230" s="6" t="s">
        <v>47</v>
      </c>
      <c r="S230" s="6" t="s">
        <v>42</v>
      </c>
      <c r="T230" s="5">
        <f>SUM(T231:T242)</f>
        <v>826</v>
      </c>
      <c r="U230" s="6" t="s">
        <v>45</v>
      </c>
      <c r="V230" s="30" t="s">
        <v>787</v>
      </c>
      <c r="W230" s="30" t="s">
        <v>733</v>
      </c>
    </row>
    <row r="231" spans="1:23" ht="156" customHeight="1" x14ac:dyDescent="0.15">
      <c r="A231" s="29" t="s">
        <v>460</v>
      </c>
      <c r="B231" s="21" t="s">
        <v>663</v>
      </c>
      <c r="C231" s="36" t="s">
        <v>461</v>
      </c>
      <c r="D231" s="36" t="s">
        <v>1629</v>
      </c>
      <c r="E231" s="11" t="s">
        <v>748</v>
      </c>
      <c r="F231" s="10" t="s">
        <v>50</v>
      </c>
      <c r="G231" s="10">
        <v>2023</v>
      </c>
      <c r="H231" s="10" t="s">
        <v>40</v>
      </c>
      <c r="I231" s="10" t="s">
        <v>40</v>
      </c>
      <c r="J231" s="10">
        <v>1</v>
      </c>
      <c r="K231" s="10" t="s">
        <v>40</v>
      </c>
      <c r="L231" s="10" t="s">
        <v>40</v>
      </c>
      <c r="M231" s="10" t="s">
        <v>40</v>
      </c>
      <c r="N231" s="10" t="s">
        <v>40</v>
      </c>
      <c r="O231" s="10" t="s">
        <v>40</v>
      </c>
      <c r="P231" s="10" t="s">
        <v>54</v>
      </c>
      <c r="Q231" s="10" t="s">
        <v>52</v>
      </c>
      <c r="R231" s="10" t="s">
        <v>53</v>
      </c>
      <c r="S231" s="21" t="s">
        <v>54</v>
      </c>
      <c r="T231" s="23">
        <v>0</v>
      </c>
      <c r="U231" s="22" t="s">
        <v>45</v>
      </c>
      <c r="V231" s="21" t="s">
        <v>54</v>
      </c>
      <c r="W231" s="21" t="s">
        <v>42</v>
      </c>
    </row>
    <row r="232" spans="1:23" ht="84.75" customHeight="1" x14ac:dyDescent="0.15">
      <c r="A232" s="29" t="s">
        <v>462</v>
      </c>
      <c r="B232" s="21" t="s">
        <v>390</v>
      </c>
      <c r="C232" s="36" t="s">
        <v>463</v>
      </c>
      <c r="D232" s="36" t="s">
        <v>1108</v>
      </c>
      <c r="E232" s="11" t="s">
        <v>748</v>
      </c>
      <c r="F232" s="13" t="s">
        <v>50</v>
      </c>
      <c r="G232" s="10">
        <v>2023</v>
      </c>
      <c r="H232" s="10" t="s">
        <v>40</v>
      </c>
      <c r="I232" s="10" t="s">
        <v>40</v>
      </c>
      <c r="J232" s="10" t="s">
        <v>40</v>
      </c>
      <c r="K232" s="10">
        <v>1</v>
      </c>
      <c r="L232" s="10" t="s">
        <v>40</v>
      </c>
      <c r="M232" s="10" t="s">
        <v>40</v>
      </c>
      <c r="N232" s="10" t="s">
        <v>40</v>
      </c>
      <c r="O232" s="10" t="s">
        <v>40</v>
      </c>
      <c r="P232" s="10" t="s">
        <v>54</v>
      </c>
      <c r="Q232" s="10" t="s">
        <v>52</v>
      </c>
      <c r="R232" s="10" t="s">
        <v>53</v>
      </c>
      <c r="S232" s="10" t="s">
        <v>54</v>
      </c>
      <c r="T232" s="9">
        <v>40</v>
      </c>
      <c r="U232" s="22" t="s">
        <v>45</v>
      </c>
      <c r="V232" s="10" t="s">
        <v>54</v>
      </c>
      <c r="W232" s="10" t="s">
        <v>712</v>
      </c>
    </row>
    <row r="233" spans="1:23" ht="61.5" customHeight="1" x14ac:dyDescent="0.15">
      <c r="A233" s="29" t="s">
        <v>464</v>
      </c>
      <c r="B233" s="21" t="s">
        <v>390</v>
      </c>
      <c r="C233" s="36" t="s">
        <v>465</v>
      </c>
      <c r="D233" s="36" t="s">
        <v>1109</v>
      </c>
      <c r="E233" s="11" t="s">
        <v>748</v>
      </c>
      <c r="F233" s="13" t="s">
        <v>50</v>
      </c>
      <c r="G233" s="10">
        <v>2023</v>
      </c>
      <c r="H233" s="10" t="s">
        <v>40</v>
      </c>
      <c r="I233" s="10" t="s">
        <v>40</v>
      </c>
      <c r="J233" s="10">
        <v>1</v>
      </c>
      <c r="K233" s="10" t="s">
        <v>40</v>
      </c>
      <c r="L233" s="10" t="s">
        <v>40</v>
      </c>
      <c r="M233" s="10" t="s">
        <v>40</v>
      </c>
      <c r="N233" s="10" t="s">
        <v>40</v>
      </c>
      <c r="O233" s="10" t="s">
        <v>40</v>
      </c>
      <c r="P233" s="10" t="s">
        <v>54</v>
      </c>
      <c r="Q233" s="10" t="s">
        <v>52</v>
      </c>
      <c r="R233" s="10" t="s">
        <v>53</v>
      </c>
      <c r="S233" s="10" t="s">
        <v>54</v>
      </c>
      <c r="T233" s="9">
        <v>250</v>
      </c>
      <c r="U233" s="22" t="s">
        <v>45</v>
      </c>
      <c r="V233" s="10" t="s">
        <v>54</v>
      </c>
      <c r="W233" s="10" t="s">
        <v>42</v>
      </c>
    </row>
    <row r="234" spans="1:23" ht="126" customHeight="1" x14ac:dyDescent="0.15">
      <c r="A234" s="29" t="s">
        <v>466</v>
      </c>
      <c r="B234" s="10" t="s">
        <v>410</v>
      </c>
      <c r="C234" s="35" t="s">
        <v>467</v>
      </c>
      <c r="D234" s="35" t="s">
        <v>1110</v>
      </c>
      <c r="E234" s="11" t="s">
        <v>766</v>
      </c>
      <c r="F234" s="10" t="s">
        <v>61</v>
      </c>
      <c r="G234" s="10">
        <v>2023</v>
      </c>
      <c r="H234" s="10" t="s">
        <v>40</v>
      </c>
      <c r="I234" s="10" t="s">
        <v>40</v>
      </c>
      <c r="J234" s="10" t="s">
        <v>40</v>
      </c>
      <c r="K234" s="10">
        <v>100</v>
      </c>
      <c r="L234" s="10">
        <v>100</v>
      </c>
      <c r="M234" s="10">
        <v>100</v>
      </c>
      <c r="N234" s="10">
        <v>100</v>
      </c>
      <c r="O234" s="10">
        <v>100</v>
      </c>
      <c r="P234" s="10" t="s">
        <v>736</v>
      </c>
      <c r="Q234" s="10" t="s">
        <v>1482</v>
      </c>
      <c r="R234" s="10" t="s">
        <v>62</v>
      </c>
      <c r="S234" s="10" t="s">
        <v>736</v>
      </c>
      <c r="T234" s="23">
        <v>0</v>
      </c>
      <c r="U234" s="10" t="s">
        <v>45</v>
      </c>
      <c r="V234" s="10" t="s">
        <v>722</v>
      </c>
      <c r="W234" s="10" t="s">
        <v>700</v>
      </c>
    </row>
    <row r="235" spans="1:23" ht="101.25" customHeight="1" x14ac:dyDescent="0.15">
      <c r="A235" s="29" t="s">
        <v>468</v>
      </c>
      <c r="B235" s="10" t="s">
        <v>410</v>
      </c>
      <c r="C235" s="35" t="s">
        <v>469</v>
      </c>
      <c r="D235" s="35" t="s">
        <v>1111</v>
      </c>
      <c r="E235" s="11" t="s">
        <v>748</v>
      </c>
      <c r="F235" s="13" t="s">
        <v>50</v>
      </c>
      <c r="G235" s="10">
        <v>2023</v>
      </c>
      <c r="H235" s="10" t="s">
        <v>40</v>
      </c>
      <c r="I235" s="10" t="s">
        <v>40</v>
      </c>
      <c r="J235" s="10" t="s">
        <v>40</v>
      </c>
      <c r="K235" s="10">
        <v>1</v>
      </c>
      <c r="L235" s="10" t="s">
        <v>40</v>
      </c>
      <c r="M235" s="10" t="s">
        <v>40</v>
      </c>
      <c r="N235" s="10" t="s">
        <v>40</v>
      </c>
      <c r="O235" s="10" t="s">
        <v>40</v>
      </c>
      <c r="P235" s="10" t="s">
        <v>54</v>
      </c>
      <c r="Q235" s="10" t="s">
        <v>52</v>
      </c>
      <c r="R235" s="10" t="s">
        <v>53</v>
      </c>
      <c r="S235" s="10" t="s">
        <v>54</v>
      </c>
      <c r="T235" s="9">
        <v>40</v>
      </c>
      <c r="U235" s="22" t="s">
        <v>45</v>
      </c>
      <c r="V235" s="10" t="s">
        <v>54</v>
      </c>
      <c r="W235" s="10" t="s">
        <v>723</v>
      </c>
    </row>
    <row r="236" spans="1:23" ht="69.75" customHeight="1" x14ac:dyDescent="0.15">
      <c r="A236" s="151" t="s">
        <v>471</v>
      </c>
      <c r="B236" s="134" t="s">
        <v>390</v>
      </c>
      <c r="C236" s="135" t="s">
        <v>472</v>
      </c>
      <c r="D236" s="36" t="s">
        <v>1112</v>
      </c>
      <c r="E236" s="11" t="s">
        <v>748</v>
      </c>
      <c r="F236" s="13" t="s">
        <v>50</v>
      </c>
      <c r="G236" s="10">
        <v>2023</v>
      </c>
      <c r="H236" s="10">
        <v>1</v>
      </c>
      <c r="I236" s="10" t="s">
        <v>40</v>
      </c>
      <c r="J236" s="10" t="s">
        <v>40</v>
      </c>
      <c r="K236" s="10">
        <v>1</v>
      </c>
      <c r="L236" s="10" t="s">
        <v>40</v>
      </c>
      <c r="M236" s="10" t="s">
        <v>40</v>
      </c>
      <c r="N236" s="10" t="s">
        <v>40</v>
      </c>
      <c r="O236" s="10" t="s">
        <v>40</v>
      </c>
      <c r="P236" s="10" t="s">
        <v>54</v>
      </c>
      <c r="Q236" s="10" t="s">
        <v>52</v>
      </c>
      <c r="R236" s="10" t="s">
        <v>53</v>
      </c>
      <c r="S236" s="10" t="s">
        <v>54</v>
      </c>
      <c r="T236" s="9">
        <v>40</v>
      </c>
      <c r="U236" s="22" t="s">
        <v>45</v>
      </c>
      <c r="V236" s="10" t="s">
        <v>59</v>
      </c>
      <c r="W236" s="10" t="s">
        <v>42</v>
      </c>
    </row>
    <row r="237" spans="1:23" ht="108" customHeight="1" x14ac:dyDescent="0.15">
      <c r="A237" s="151"/>
      <c r="B237" s="134"/>
      <c r="C237" s="135"/>
      <c r="D237" s="36" t="s">
        <v>1113</v>
      </c>
      <c r="E237" s="11" t="s">
        <v>748</v>
      </c>
      <c r="F237" s="13" t="s">
        <v>50</v>
      </c>
      <c r="G237" s="10">
        <v>2023</v>
      </c>
      <c r="H237" s="10">
        <v>1</v>
      </c>
      <c r="I237" s="10" t="s">
        <v>40</v>
      </c>
      <c r="J237" s="10" t="s">
        <v>40</v>
      </c>
      <c r="K237" s="10">
        <v>1</v>
      </c>
      <c r="L237" s="10" t="s">
        <v>40</v>
      </c>
      <c r="M237" s="10" t="s">
        <v>40</v>
      </c>
      <c r="N237" s="10" t="s">
        <v>40</v>
      </c>
      <c r="O237" s="10" t="s">
        <v>40</v>
      </c>
      <c r="P237" s="10" t="s">
        <v>54</v>
      </c>
      <c r="Q237" s="10" t="s">
        <v>52</v>
      </c>
      <c r="R237" s="10" t="s">
        <v>53</v>
      </c>
      <c r="S237" s="10" t="s">
        <v>54</v>
      </c>
      <c r="T237" s="9">
        <v>40</v>
      </c>
      <c r="U237" s="22" t="s">
        <v>45</v>
      </c>
      <c r="V237" s="10" t="s">
        <v>59</v>
      </c>
      <c r="W237" s="10" t="s">
        <v>42</v>
      </c>
    </row>
    <row r="238" spans="1:23" ht="74.25" customHeight="1" x14ac:dyDescent="0.15">
      <c r="A238" s="78" t="s">
        <v>473</v>
      </c>
      <c r="B238" s="10">
        <v>7.4</v>
      </c>
      <c r="C238" s="35" t="s">
        <v>474</v>
      </c>
      <c r="D238" s="36" t="s">
        <v>1114</v>
      </c>
      <c r="E238" s="11" t="s">
        <v>748</v>
      </c>
      <c r="F238" s="13" t="s">
        <v>50</v>
      </c>
      <c r="G238" s="10">
        <v>2023</v>
      </c>
      <c r="H238" s="10">
        <v>1</v>
      </c>
      <c r="I238" s="10" t="s">
        <v>40</v>
      </c>
      <c r="J238" s="10">
        <v>1</v>
      </c>
      <c r="K238" s="10" t="s">
        <v>40</v>
      </c>
      <c r="L238" s="10" t="s">
        <v>40</v>
      </c>
      <c r="M238" s="10" t="s">
        <v>40</v>
      </c>
      <c r="N238" s="10" t="s">
        <v>40</v>
      </c>
      <c r="O238" s="10" t="s">
        <v>40</v>
      </c>
      <c r="P238" s="10" t="s">
        <v>54</v>
      </c>
      <c r="Q238" s="10" t="s">
        <v>52</v>
      </c>
      <c r="R238" s="10" t="s">
        <v>53</v>
      </c>
      <c r="S238" s="10" t="s">
        <v>54</v>
      </c>
      <c r="T238" s="9">
        <v>40</v>
      </c>
      <c r="U238" s="22" t="s">
        <v>45</v>
      </c>
      <c r="V238" s="10" t="s">
        <v>59</v>
      </c>
      <c r="W238" s="10" t="s">
        <v>475</v>
      </c>
    </row>
    <row r="239" spans="1:23" ht="88.5" customHeight="1" x14ac:dyDescent="0.15">
      <c r="A239" s="78" t="s">
        <v>476</v>
      </c>
      <c r="B239" s="10">
        <v>7.4</v>
      </c>
      <c r="C239" s="35" t="s">
        <v>477</v>
      </c>
      <c r="D239" s="35" t="s">
        <v>1115</v>
      </c>
      <c r="E239" s="11" t="s">
        <v>748</v>
      </c>
      <c r="F239" s="13" t="s">
        <v>50</v>
      </c>
      <c r="G239" s="10">
        <v>2023</v>
      </c>
      <c r="H239" s="10">
        <v>1</v>
      </c>
      <c r="I239" s="10" t="s">
        <v>40</v>
      </c>
      <c r="J239" s="10">
        <v>1</v>
      </c>
      <c r="K239" s="10" t="s">
        <v>40</v>
      </c>
      <c r="L239" s="10" t="s">
        <v>40</v>
      </c>
      <c r="M239" s="10" t="s">
        <v>40</v>
      </c>
      <c r="N239" s="10" t="s">
        <v>40</v>
      </c>
      <c r="O239" s="10" t="s">
        <v>40</v>
      </c>
      <c r="P239" s="10" t="s">
        <v>54</v>
      </c>
      <c r="Q239" s="10" t="s">
        <v>52</v>
      </c>
      <c r="R239" s="10" t="s">
        <v>53</v>
      </c>
      <c r="S239" s="10" t="s">
        <v>54</v>
      </c>
      <c r="T239" s="9">
        <v>40</v>
      </c>
      <c r="U239" s="22" t="s">
        <v>45</v>
      </c>
      <c r="V239" s="10" t="s">
        <v>54</v>
      </c>
      <c r="W239" s="10" t="s">
        <v>724</v>
      </c>
    </row>
    <row r="240" spans="1:23" ht="111" customHeight="1" x14ac:dyDescent="0.15">
      <c r="A240" s="78" t="s">
        <v>478</v>
      </c>
      <c r="B240" s="10">
        <v>7.4</v>
      </c>
      <c r="C240" s="36" t="s">
        <v>479</v>
      </c>
      <c r="D240" s="36" t="s">
        <v>1116</v>
      </c>
      <c r="E240" s="11" t="s">
        <v>777</v>
      </c>
      <c r="F240" s="10" t="s">
        <v>50</v>
      </c>
      <c r="G240" s="10">
        <v>2023</v>
      </c>
      <c r="H240" s="10" t="s">
        <v>40</v>
      </c>
      <c r="I240" s="10" t="s">
        <v>40</v>
      </c>
      <c r="J240" s="10" t="s">
        <v>40</v>
      </c>
      <c r="K240" s="10" t="s">
        <v>40</v>
      </c>
      <c r="L240" s="10">
        <v>1</v>
      </c>
      <c r="M240" s="10" t="s">
        <v>40</v>
      </c>
      <c r="N240" s="10" t="s">
        <v>40</v>
      </c>
      <c r="O240" s="10" t="s">
        <v>40</v>
      </c>
      <c r="P240" s="10" t="s">
        <v>366</v>
      </c>
      <c r="Q240" s="10" t="s">
        <v>1482</v>
      </c>
      <c r="R240" s="10" t="s">
        <v>53</v>
      </c>
      <c r="S240" s="10" t="s">
        <v>366</v>
      </c>
      <c r="T240" s="9">
        <v>36</v>
      </c>
      <c r="U240" s="22" t="s">
        <v>45</v>
      </c>
      <c r="V240" s="10" t="s">
        <v>366</v>
      </c>
      <c r="W240" s="10" t="s">
        <v>706</v>
      </c>
    </row>
    <row r="241" spans="1:23" ht="72" customHeight="1" x14ac:dyDescent="0.15">
      <c r="A241" s="102" t="s">
        <v>480</v>
      </c>
      <c r="B241" s="10">
        <v>7.4</v>
      </c>
      <c r="C241" s="55" t="s">
        <v>481</v>
      </c>
      <c r="D241" s="55" t="s">
        <v>1378</v>
      </c>
      <c r="E241" s="56" t="s">
        <v>250</v>
      </c>
      <c r="F241" s="84" t="s">
        <v>50</v>
      </c>
      <c r="G241" s="57">
        <v>2023</v>
      </c>
      <c r="H241" s="57" t="s">
        <v>40</v>
      </c>
      <c r="I241" s="57" t="s">
        <v>40</v>
      </c>
      <c r="J241" s="57" t="s">
        <v>40</v>
      </c>
      <c r="K241" s="57" t="s">
        <v>40</v>
      </c>
      <c r="L241" s="57" t="s">
        <v>40</v>
      </c>
      <c r="M241" s="57" t="s">
        <v>40</v>
      </c>
      <c r="N241" s="57">
        <v>1</v>
      </c>
      <c r="O241" s="57" t="s">
        <v>40</v>
      </c>
      <c r="P241" s="57" t="s">
        <v>42</v>
      </c>
      <c r="Q241" s="57" t="s">
        <v>205</v>
      </c>
      <c r="R241" s="57" t="s">
        <v>53</v>
      </c>
      <c r="S241" s="57" t="s">
        <v>42</v>
      </c>
      <c r="T241" s="100" t="s">
        <v>40</v>
      </c>
      <c r="U241" s="57"/>
      <c r="V241" s="57" t="s">
        <v>335</v>
      </c>
      <c r="W241" s="57" t="s">
        <v>695</v>
      </c>
    </row>
    <row r="242" spans="1:23" ht="140.25" customHeight="1" x14ac:dyDescent="0.15">
      <c r="A242" s="102" t="s">
        <v>483</v>
      </c>
      <c r="B242" s="10">
        <v>7.4</v>
      </c>
      <c r="C242" s="36" t="s">
        <v>484</v>
      </c>
      <c r="D242" s="36" t="s">
        <v>1117</v>
      </c>
      <c r="E242" s="11" t="s">
        <v>784</v>
      </c>
      <c r="F242" s="10" t="s">
        <v>61</v>
      </c>
      <c r="G242" s="57">
        <v>2022</v>
      </c>
      <c r="H242" s="57">
        <v>70.099999999999994</v>
      </c>
      <c r="I242" s="21">
        <v>100</v>
      </c>
      <c r="J242" s="21">
        <v>100</v>
      </c>
      <c r="K242" s="21">
        <v>100</v>
      </c>
      <c r="L242" s="21">
        <v>100</v>
      </c>
      <c r="M242" s="21">
        <v>100</v>
      </c>
      <c r="N242" s="21">
        <v>100</v>
      </c>
      <c r="O242" s="21">
        <v>100</v>
      </c>
      <c r="P242" s="10" t="s">
        <v>1493</v>
      </c>
      <c r="Q242" s="10" t="s">
        <v>785</v>
      </c>
      <c r="R242" s="10" t="s">
        <v>47</v>
      </c>
      <c r="S242" s="10" t="s">
        <v>1494</v>
      </c>
      <c r="T242" s="23">
        <v>300</v>
      </c>
      <c r="U242" s="10" t="s">
        <v>40</v>
      </c>
      <c r="V242" s="10" t="s">
        <v>1494</v>
      </c>
      <c r="W242" s="10" t="s">
        <v>42</v>
      </c>
    </row>
    <row r="243" spans="1:23" ht="101.25" customHeight="1" x14ac:dyDescent="0.15">
      <c r="A243" s="6">
        <v>7</v>
      </c>
      <c r="B243" s="30" t="s">
        <v>485</v>
      </c>
      <c r="C243" s="34" t="s">
        <v>486</v>
      </c>
      <c r="D243" s="34" t="s">
        <v>1244</v>
      </c>
      <c r="E243" s="103" t="s">
        <v>932</v>
      </c>
      <c r="F243" s="104" t="s">
        <v>61</v>
      </c>
      <c r="G243" s="104">
        <v>2023</v>
      </c>
      <c r="H243" s="105" t="s">
        <v>40</v>
      </c>
      <c r="I243" s="106" t="s">
        <v>40</v>
      </c>
      <c r="J243" s="106" t="s">
        <v>40</v>
      </c>
      <c r="K243" s="106" t="s">
        <v>40</v>
      </c>
      <c r="L243" s="106" t="s">
        <v>40</v>
      </c>
      <c r="M243" s="106" t="s">
        <v>40</v>
      </c>
      <c r="N243" s="106" t="s">
        <v>40</v>
      </c>
      <c r="O243" s="107">
        <v>30</v>
      </c>
      <c r="P243" s="104" t="s">
        <v>42</v>
      </c>
      <c r="Q243" s="104" t="s">
        <v>43</v>
      </c>
      <c r="R243" s="62" t="s">
        <v>890</v>
      </c>
      <c r="S243" s="104" t="s">
        <v>42</v>
      </c>
      <c r="T243" s="5">
        <f>T244+T260+T266+T277+T283</f>
        <v>11468</v>
      </c>
      <c r="U243" s="6" t="s">
        <v>482</v>
      </c>
      <c r="V243" s="30" t="s">
        <v>787</v>
      </c>
      <c r="W243" s="30" t="s">
        <v>733</v>
      </c>
    </row>
    <row r="244" spans="1:23" ht="102.75" customHeight="1" x14ac:dyDescent="0.15">
      <c r="A244" s="6" t="s">
        <v>489</v>
      </c>
      <c r="B244" s="30" t="s">
        <v>490</v>
      </c>
      <c r="C244" s="34" t="s">
        <v>491</v>
      </c>
      <c r="D244" s="34" t="s">
        <v>1243</v>
      </c>
      <c r="E244" s="26" t="s">
        <v>948</v>
      </c>
      <c r="F244" s="6" t="s">
        <v>41</v>
      </c>
      <c r="G244" s="6">
        <v>2021</v>
      </c>
      <c r="H244" s="6">
        <v>13</v>
      </c>
      <c r="I244" s="6">
        <v>16</v>
      </c>
      <c r="J244" s="10" t="s">
        <v>40</v>
      </c>
      <c r="K244" s="6">
        <v>19</v>
      </c>
      <c r="L244" s="10" t="s">
        <v>40</v>
      </c>
      <c r="M244" s="6">
        <v>22</v>
      </c>
      <c r="N244" s="10" t="s">
        <v>40</v>
      </c>
      <c r="O244" s="6">
        <v>25</v>
      </c>
      <c r="P244" s="6" t="s">
        <v>273</v>
      </c>
      <c r="Q244" s="6" t="s">
        <v>205</v>
      </c>
      <c r="R244" s="6" t="s">
        <v>200</v>
      </c>
      <c r="S244" s="6" t="s">
        <v>273</v>
      </c>
      <c r="T244" s="5">
        <f>SUM(T245:T259)</f>
        <v>160</v>
      </c>
      <c r="U244" s="62" t="s">
        <v>45</v>
      </c>
      <c r="V244" s="6" t="s">
        <v>273</v>
      </c>
      <c r="W244" s="6" t="s">
        <v>1118</v>
      </c>
    </row>
    <row r="245" spans="1:23" ht="83.25" customHeight="1" x14ac:dyDescent="0.15">
      <c r="A245" s="136" t="s">
        <v>492</v>
      </c>
      <c r="B245" s="134" t="s">
        <v>493</v>
      </c>
      <c r="C245" s="137" t="s">
        <v>1240</v>
      </c>
      <c r="D245" s="36" t="s">
        <v>1192</v>
      </c>
      <c r="E245" s="11" t="s">
        <v>974</v>
      </c>
      <c r="F245" s="10" t="s">
        <v>41</v>
      </c>
      <c r="G245" s="10">
        <v>2021</v>
      </c>
      <c r="H245" s="10">
        <v>61</v>
      </c>
      <c r="I245" s="10">
        <v>64</v>
      </c>
      <c r="J245" s="10" t="s">
        <v>40</v>
      </c>
      <c r="K245" s="10">
        <v>67</v>
      </c>
      <c r="L245" s="10" t="s">
        <v>40</v>
      </c>
      <c r="M245" s="10">
        <v>70</v>
      </c>
      <c r="N245" s="10" t="s">
        <v>40</v>
      </c>
      <c r="O245" s="10">
        <v>73</v>
      </c>
      <c r="P245" s="10" t="s">
        <v>273</v>
      </c>
      <c r="Q245" s="10" t="s">
        <v>205</v>
      </c>
      <c r="R245" s="10" t="s">
        <v>200</v>
      </c>
      <c r="S245" s="10" t="s">
        <v>273</v>
      </c>
      <c r="T245" s="23">
        <v>0</v>
      </c>
      <c r="U245" s="10" t="s">
        <v>40</v>
      </c>
      <c r="V245" s="10" t="s">
        <v>272</v>
      </c>
      <c r="W245" s="108" t="s">
        <v>964</v>
      </c>
    </row>
    <row r="246" spans="1:23" ht="84" customHeight="1" x14ac:dyDescent="0.15">
      <c r="A246" s="136"/>
      <c r="B246" s="134"/>
      <c r="C246" s="137"/>
      <c r="D246" s="35" t="s">
        <v>1577</v>
      </c>
      <c r="E246" s="11" t="s">
        <v>974</v>
      </c>
      <c r="F246" s="10" t="s">
        <v>41</v>
      </c>
      <c r="G246" s="10">
        <v>2021</v>
      </c>
      <c r="H246" s="10">
        <v>61</v>
      </c>
      <c r="I246" s="10">
        <v>64</v>
      </c>
      <c r="J246" s="10" t="s">
        <v>40</v>
      </c>
      <c r="K246" s="10">
        <v>67</v>
      </c>
      <c r="L246" s="10" t="s">
        <v>40</v>
      </c>
      <c r="M246" s="10">
        <v>70</v>
      </c>
      <c r="N246" s="10" t="s">
        <v>40</v>
      </c>
      <c r="O246" s="10">
        <v>73</v>
      </c>
      <c r="P246" s="10" t="s">
        <v>273</v>
      </c>
      <c r="Q246" s="10" t="s">
        <v>205</v>
      </c>
      <c r="R246" s="10" t="s">
        <v>200</v>
      </c>
      <c r="S246" s="10" t="s">
        <v>273</v>
      </c>
      <c r="T246" s="23">
        <v>0</v>
      </c>
      <c r="U246" s="10" t="s">
        <v>40</v>
      </c>
      <c r="V246" s="10" t="s">
        <v>272</v>
      </c>
      <c r="W246" s="108" t="s">
        <v>964</v>
      </c>
    </row>
    <row r="247" spans="1:23" ht="84.75" customHeight="1" x14ac:dyDescent="0.15">
      <c r="A247" s="136" t="s">
        <v>494</v>
      </c>
      <c r="B247" s="134" t="s">
        <v>493</v>
      </c>
      <c r="C247" s="137" t="s">
        <v>495</v>
      </c>
      <c r="D247" s="35" t="s">
        <v>1186</v>
      </c>
      <c r="E247" s="11" t="s">
        <v>974</v>
      </c>
      <c r="F247" s="10" t="s">
        <v>41</v>
      </c>
      <c r="G247" s="10">
        <v>2021</v>
      </c>
      <c r="H247" s="10">
        <v>39</v>
      </c>
      <c r="I247" s="10">
        <v>42</v>
      </c>
      <c r="J247" s="10" t="s">
        <v>40</v>
      </c>
      <c r="K247" s="10">
        <v>45</v>
      </c>
      <c r="L247" s="10" t="s">
        <v>40</v>
      </c>
      <c r="M247" s="10">
        <v>48</v>
      </c>
      <c r="N247" s="10" t="s">
        <v>40</v>
      </c>
      <c r="O247" s="10">
        <v>51</v>
      </c>
      <c r="P247" s="10" t="s">
        <v>273</v>
      </c>
      <c r="Q247" s="10" t="s">
        <v>205</v>
      </c>
      <c r="R247" s="10" t="s">
        <v>200</v>
      </c>
      <c r="S247" s="10" t="s">
        <v>272</v>
      </c>
      <c r="T247" s="23">
        <v>0</v>
      </c>
      <c r="U247" s="10" t="s">
        <v>40</v>
      </c>
      <c r="V247" s="10" t="s">
        <v>273</v>
      </c>
      <c r="W247" s="10" t="s">
        <v>1119</v>
      </c>
    </row>
    <row r="248" spans="1:23" ht="87" customHeight="1" x14ac:dyDescent="0.15">
      <c r="A248" s="136"/>
      <c r="B248" s="134"/>
      <c r="C248" s="137"/>
      <c r="D248" s="35" t="s">
        <v>1187</v>
      </c>
      <c r="E248" s="11" t="s">
        <v>974</v>
      </c>
      <c r="F248" s="10" t="s">
        <v>41</v>
      </c>
      <c r="G248" s="10">
        <v>2021</v>
      </c>
      <c r="H248" s="10">
        <v>39</v>
      </c>
      <c r="I248" s="10">
        <v>42</v>
      </c>
      <c r="J248" s="10" t="s">
        <v>40</v>
      </c>
      <c r="K248" s="10">
        <v>45</v>
      </c>
      <c r="L248" s="10" t="s">
        <v>40</v>
      </c>
      <c r="M248" s="10">
        <v>48</v>
      </c>
      <c r="N248" s="10" t="s">
        <v>40</v>
      </c>
      <c r="O248" s="10">
        <v>51</v>
      </c>
      <c r="P248" s="10" t="s">
        <v>273</v>
      </c>
      <c r="Q248" s="10" t="s">
        <v>205</v>
      </c>
      <c r="R248" s="10" t="s">
        <v>200</v>
      </c>
      <c r="S248" s="10" t="s">
        <v>273</v>
      </c>
      <c r="T248" s="23">
        <v>0</v>
      </c>
      <c r="U248" s="13" t="s">
        <v>40</v>
      </c>
      <c r="V248" s="10" t="s">
        <v>273</v>
      </c>
      <c r="W248" s="10" t="s">
        <v>965</v>
      </c>
    </row>
    <row r="249" spans="1:23" ht="56.25" customHeight="1" x14ac:dyDescent="0.15">
      <c r="A249" s="143" t="s">
        <v>496</v>
      </c>
      <c r="B249" s="134" t="s">
        <v>493</v>
      </c>
      <c r="C249" s="137" t="s">
        <v>497</v>
      </c>
      <c r="D249" s="35" t="s">
        <v>1188</v>
      </c>
      <c r="E249" s="11" t="s">
        <v>1283</v>
      </c>
      <c r="F249" s="10" t="s">
        <v>61</v>
      </c>
      <c r="G249" s="10">
        <v>2023</v>
      </c>
      <c r="H249" s="10" t="s">
        <v>40</v>
      </c>
      <c r="I249" s="10" t="s">
        <v>40</v>
      </c>
      <c r="J249" s="10">
        <v>100</v>
      </c>
      <c r="K249" s="10">
        <v>100</v>
      </c>
      <c r="L249" s="10">
        <v>100</v>
      </c>
      <c r="M249" s="10">
        <v>100</v>
      </c>
      <c r="N249" s="10">
        <v>100</v>
      </c>
      <c r="O249" s="10">
        <v>100</v>
      </c>
      <c r="P249" s="10" t="s">
        <v>273</v>
      </c>
      <c r="Q249" s="10" t="s">
        <v>1482</v>
      </c>
      <c r="R249" s="10" t="s">
        <v>47</v>
      </c>
      <c r="S249" s="10" t="s">
        <v>273</v>
      </c>
      <c r="T249" s="110">
        <v>30</v>
      </c>
      <c r="U249" s="10" t="s">
        <v>482</v>
      </c>
      <c r="V249" s="10" t="s">
        <v>272</v>
      </c>
      <c r="W249" s="10" t="s">
        <v>1047</v>
      </c>
    </row>
    <row r="250" spans="1:23" ht="85.5" customHeight="1" x14ac:dyDescent="0.15">
      <c r="A250" s="144"/>
      <c r="B250" s="134"/>
      <c r="C250" s="137"/>
      <c r="D250" s="35" t="s">
        <v>1189</v>
      </c>
      <c r="E250" s="11" t="s">
        <v>975</v>
      </c>
      <c r="F250" s="10" t="s">
        <v>498</v>
      </c>
      <c r="G250" s="10">
        <v>2021</v>
      </c>
      <c r="H250" s="10">
        <v>13</v>
      </c>
      <c r="I250" s="10">
        <v>16</v>
      </c>
      <c r="J250" s="10" t="s">
        <v>40</v>
      </c>
      <c r="K250" s="10">
        <v>19</v>
      </c>
      <c r="L250" s="10" t="s">
        <v>40</v>
      </c>
      <c r="M250" s="10">
        <v>22</v>
      </c>
      <c r="N250" s="10" t="s">
        <v>40</v>
      </c>
      <c r="O250" s="10">
        <v>25</v>
      </c>
      <c r="P250" s="10" t="s">
        <v>273</v>
      </c>
      <c r="Q250" s="10" t="s">
        <v>205</v>
      </c>
      <c r="R250" s="10" t="s">
        <v>200</v>
      </c>
      <c r="S250" s="10" t="s">
        <v>273</v>
      </c>
      <c r="T250" s="110">
        <v>30</v>
      </c>
      <c r="U250" s="10" t="s">
        <v>482</v>
      </c>
      <c r="V250" s="10" t="s">
        <v>272</v>
      </c>
      <c r="W250" s="10" t="s">
        <v>1048</v>
      </c>
    </row>
    <row r="251" spans="1:23" ht="165.75" customHeight="1" x14ac:dyDescent="0.15">
      <c r="A251" s="109" t="s">
        <v>499</v>
      </c>
      <c r="B251" s="111" t="s">
        <v>493</v>
      </c>
      <c r="C251" s="35" t="s">
        <v>500</v>
      </c>
      <c r="D251" s="35" t="s">
        <v>1190</v>
      </c>
      <c r="E251" s="31" t="s">
        <v>976</v>
      </c>
      <c r="F251" s="10" t="s">
        <v>61</v>
      </c>
      <c r="G251" s="10">
        <v>2022</v>
      </c>
      <c r="H251" s="10">
        <v>6</v>
      </c>
      <c r="I251" s="10">
        <v>50</v>
      </c>
      <c r="J251" s="10">
        <v>100</v>
      </c>
      <c r="K251" s="10">
        <v>100</v>
      </c>
      <c r="L251" s="10">
        <v>100</v>
      </c>
      <c r="M251" s="10">
        <v>100</v>
      </c>
      <c r="N251" s="10">
        <v>100</v>
      </c>
      <c r="O251" s="10">
        <v>100</v>
      </c>
      <c r="P251" s="10" t="s">
        <v>273</v>
      </c>
      <c r="Q251" s="10" t="s">
        <v>1482</v>
      </c>
      <c r="R251" s="10" t="s">
        <v>47</v>
      </c>
      <c r="S251" s="10" t="s">
        <v>273</v>
      </c>
      <c r="T251" s="23">
        <v>0</v>
      </c>
      <c r="U251" s="10" t="s">
        <v>40</v>
      </c>
      <c r="V251" s="10" t="s">
        <v>273</v>
      </c>
      <c r="W251" s="10" t="s">
        <v>509</v>
      </c>
    </row>
    <row r="252" spans="1:23" ht="91.5" customHeight="1" x14ac:dyDescent="0.15">
      <c r="A252" s="109" t="s">
        <v>501</v>
      </c>
      <c r="B252" s="21" t="s">
        <v>493</v>
      </c>
      <c r="C252" s="35" t="s">
        <v>502</v>
      </c>
      <c r="D252" s="35" t="s">
        <v>1191</v>
      </c>
      <c r="E252" s="11" t="s">
        <v>748</v>
      </c>
      <c r="F252" s="13" t="s">
        <v>50</v>
      </c>
      <c r="G252" s="10">
        <v>2023</v>
      </c>
      <c r="H252" s="10" t="s">
        <v>40</v>
      </c>
      <c r="I252" s="10" t="s">
        <v>40</v>
      </c>
      <c r="J252" s="10" t="s">
        <v>40</v>
      </c>
      <c r="K252" s="10" t="s">
        <v>40</v>
      </c>
      <c r="L252" s="10">
        <v>1</v>
      </c>
      <c r="M252" s="10" t="s">
        <v>40</v>
      </c>
      <c r="N252" s="10" t="s">
        <v>40</v>
      </c>
      <c r="O252" s="10" t="s">
        <v>40</v>
      </c>
      <c r="P252" s="10" t="s">
        <v>54</v>
      </c>
      <c r="Q252" s="10" t="s">
        <v>52</v>
      </c>
      <c r="R252" s="10" t="s">
        <v>53</v>
      </c>
      <c r="S252" s="10" t="s">
        <v>54</v>
      </c>
      <c r="T252" s="23">
        <v>0</v>
      </c>
      <c r="U252" s="10" t="s">
        <v>40</v>
      </c>
      <c r="V252" s="10" t="s">
        <v>557</v>
      </c>
      <c r="W252" s="10" t="s">
        <v>1400</v>
      </c>
    </row>
    <row r="253" spans="1:23" ht="90" customHeight="1" x14ac:dyDescent="0.15">
      <c r="A253" s="109" t="s">
        <v>503</v>
      </c>
      <c r="B253" s="21" t="s">
        <v>493</v>
      </c>
      <c r="C253" s="35" t="s">
        <v>504</v>
      </c>
      <c r="D253" s="35" t="s">
        <v>1184</v>
      </c>
      <c r="E253" s="11" t="s">
        <v>748</v>
      </c>
      <c r="F253" s="10" t="s">
        <v>50</v>
      </c>
      <c r="G253" s="10">
        <v>2023</v>
      </c>
      <c r="H253" s="10" t="s">
        <v>40</v>
      </c>
      <c r="I253" s="10" t="s">
        <v>40</v>
      </c>
      <c r="J253" s="10" t="s">
        <v>40</v>
      </c>
      <c r="K253" s="10" t="s">
        <v>40</v>
      </c>
      <c r="L253" s="10" t="s">
        <v>40</v>
      </c>
      <c r="M253" s="10">
        <v>1</v>
      </c>
      <c r="N253" s="10" t="s">
        <v>40</v>
      </c>
      <c r="O253" s="10" t="s">
        <v>40</v>
      </c>
      <c r="P253" s="10" t="s">
        <v>54</v>
      </c>
      <c r="Q253" s="10" t="s">
        <v>52</v>
      </c>
      <c r="R253" s="10" t="s">
        <v>53</v>
      </c>
      <c r="S253" s="10" t="s">
        <v>54</v>
      </c>
      <c r="T253" s="23">
        <v>0</v>
      </c>
      <c r="U253" s="10" t="s">
        <v>40</v>
      </c>
      <c r="V253" s="10" t="s">
        <v>272</v>
      </c>
      <c r="W253" s="10" t="s">
        <v>1401</v>
      </c>
    </row>
    <row r="254" spans="1:23" ht="101.25" customHeight="1" x14ac:dyDescent="0.15">
      <c r="A254" s="10" t="s">
        <v>505</v>
      </c>
      <c r="B254" s="21" t="s">
        <v>493</v>
      </c>
      <c r="C254" s="35" t="s">
        <v>506</v>
      </c>
      <c r="D254" s="35" t="s">
        <v>1183</v>
      </c>
      <c r="E254" s="11" t="s">
        <v>748</v>
      </c>
      <c r="F254" s="10" t="s">
        <v>50</v>
      </c>
      <c r="G254" s="10">
        <v>2023</v>
      </c>
      <c r="H254" s="10">
        <v>1</v>
      </c>
      <c r="I254" s="10" t="s">
        <v>40</v>
      </c>
      <c r="J254" s="10" t="s">
        <v>40</v>
      </c>
      <c r="K254" s="10">
        <v>1</v>
      </c>
      <c r="L254" s="10" t="s">
        <v>40</v>
      </c>
      <c r="M254" s="10" t="s">
        <v>40</v>
      </c>
      <c r="N254" s="10" t="s">
        <v>40</v>
      </c>
      <c r="O254" s="10" t="s">
        <v>40</v>
      </c>
      <c r="P254" s="10" t="s">
        <v>54</v>
      </c>
      <c r="Q254" s="10" t="s">
        <v>52</v>
      </c>
      <c r="R254" s="10" t="s">
        <v>53</v>
      </c>
      <c r="S254" s="10" t="s">
        <v>54</v>
      </c>
      <c r="T254" s="23">
        <v>0</v>
      </c>
      <c r="U254" s="10" t="s">
        <v>40</v>
      </c>
      <c r="V254" s="10" t="s">
        <v>272</v>
      </c>
      <c r="W254" s="10" t="s">
        <v>1402</v>
      </c>
    </row>
    <row r="255" spans="1:23" ht="148.5" customHeight="1" x14ac:dyDescent="0.15">
      <c r="A255" s="109" t="s">
        <v>507</v>
      </c>
      <c r="B255" s="21" t="s">
        <v>493</v>
      </c>
      <c r="C255" s="35" t="s">
        <v>508</v>
      </c>
      <c r="D255" s="35" t="s">
        <v>1185</v>
      </c>
      <c r="E255" s="11" t="s">
        <v>748</v>
      </c>
      <c r="F255" s="10" t="s">
        <v>50</v>
      </c>
      <c r="G255" s="10">
        <v>2023</v>
      </c>
      <c r="H255" s="10">
        <v>1</v>
      </c>
      <c r="I255" s="10" t="s">
        <v>40</v>
      </c>
      <c r="J255" s="10" t="s">
        <v>40</v>
      </c>
      <c r="K255" s="10">
        <v>1</v>
      </c>
      <c r="L255" s="10" t="s">
        <v>40</v>
      </c>
      <c r="M255" s="10" t="s">
        <v>40</v>
      </c>
      <c r="N255" s="10" t="s">
        <v>40</v>
      </c>
      <c r="O255" s="10" t="s">
        <v>40</v>
      </c>
      <c r="P255" s="10" t="s">
        <v>54</v>
      </c>
      <c r="Q255" s="10" t="s">
        <v>52</v>
      </c>
      <c r="R255" s="10" t="s">
        <v>53</v>
      </c>
      <c r="S255" s="10" t="s">
        <v>54</v>
      </c>
      <c r="T255" s="23">
        <v>0</v>
      </c>
      <c r="U255" s="10" t="s">
        <v>40</v>
      </c>
      <c r="V255" s="10" t="s">
        <v>272</v>
      </c>
      <c r="W255" s="10" t="s">
        <v>1059</v>
      </c>
    </row>
    <row r="256" spans="1:23" ht="85.5" customHeight="1" x14ac:dyDescent="0.15">
      <c r="A256" s="112" t="s">
        <v>510</v>
      </c>
      <c r="B256" s="111" t="s">
        <v>493</v>
      </c>
      <c r="C256" s="35" t="s">
        <v>1600</v>
      </c>
      <c r="D256" s="35" t="s">
        <v>1182</v>
      </c>
      <c r="E256" s="11" t="s">
        <v>966</v>
      </c>
      <c r="F256" s="10" t="s">
        <v>61</v>
      </c>
      <c r="G256" s="10">
        <v>2020</v>
      </c>
      <c r="H256" s="10">
        <v>36</v>
      </c>
      <c r="I256" s="10" t="s">
        <v>40</v>
      </c>
      <c r="J256" s="10">
        <v>34</v>
      </c>
      <c r="K256" s="10" t="s">
        <v>40</v>
      </c>
      <c r="L256" s="10">
        <v>32</v>
      </c>
      <c r="M256" s="10" t="s">
        <v>40</v>
      </c>
      <c r="N256" s="10">
        <v>30</v>
      </c>
      <c r="O256" s="10" t="s">
        <v>40</v>
      </c>
      <c r="P256" s="10" t="s">
        <v>967</v>
      </c>
      <c r="Q256" s="10" t="s">
        <v>1120</v>
      </c>
      <c r="R256" s="10" t="s">
        <v>200</v>
      </c>
      <c r="S256" s="10" t="s">
        <v>967</v>
      </c>
      <c r="T256" s="23">
        <v>0</v>
      </c>
      <c r="U256" s="10" t="s">
        <v>482</v>
      </c>
      <c r="V256" s="10" t="s">
        <v>967</v>
      </c>
      <c r="W256" s="10" t="s">
        <v>273</v>
      </c>
    </row>
    <row r="257" spans="1:23" ht="131.25" customHeight="1" x14ac:dyDescent="0.15">
      <c r="A257" s="109" t="s">
        <v>511</v>
      </c>
      <c r="B257" s="21" t="s">
        <v>493</v>
      </c>
      <c r="C257" s="35" t="s">
        <v>512</v>
      </c>
      <c r="D257" s="35" t="s">
        <v>1179</v>
      </c>
      <c r="E257" s="11" t="s">
        <v>977</v>
      </c>
      <c r="F257" s="10" t="s">
        <v>50</v>
      </c>
      <c r="G257" s="10">
        <v>2023</v>
      </c>
      <c r="H257" s="10" t="s">
        <v>40</v>
      </c>
      <c r="I257" s="10" t="s">
        <v>40</v>
      </c>
      <c r="J257" s="10" t="s">
        <v>40</v>
      </c>
      <c r="K257" s="10" t="s">
        <v>40</v>
      </c>
      <c r="L257" s="10" t="s">
        <v>40</v>
      </c>
      <c r="M257" s="10">
        <v>1</v>
      </c>
      <c r="N257" s="10" t="s">
        <v>40</v>
      </c>
      <c r="O257" s="10" t="s">
        <v>40</v>
      </c>
      <c r="P257" s="10" t="s">
        <v>51</v>
      </c>
      <c r="Q257" s="10" t="s">
        <v>52</v>
      </c>
      <c r="R257" s="10" t="s">
        <v>53</v>
      </c>
      <c r="S257" s="10" t="s">
        <v>51</v>
      </c>
      <c r="T257" s="23">
        <v>0</v>
      </c>
      <c r="U257" s="10" t="s">
        <v>40</v>
      </c>
      <c r="V257" s="10" t="s">
        <v>137</v>
      </c>
      <c r="W257" s="10" t="s">
        <v>726</v>
      </c>
    </row>
    <row r="258" spans="1:23" ht="84.75" customHeight="1" x14ac:dyDescent="0.15">
      <c r="A258" s="136" t="s">
        <v>513</v>
      </c>
      <c r="B258" s="134" t="s">
        <v>493</v>
      </c>
      <c r="C258" s="137" t="s">
        <v>1239</v>
      </c>
      <c r="D258" s="35" t="s">
        <v>1180</v>
      </c>
      <c r="E258" s="11" t="s">
        <v>748</v>
      </c>
      <c r="F258" s="10" t="s">
        <v>50</v>
      </c>
      <c r="G258" s="10">
        <v>2023</v>
      </c>
      <c r="H258" s="10" t="s">
        <v>40</v>
      </c>
      <c r="I258" s="10" t="s">
        <v>40</v>
      </c>
      <c r="J258" s="10" t="s">
        <v>40</v>
      </c>
      <c r="K258" s="10">
        <v>1</v>
      </c>
      <c r="L258" s="10" t="s">
        <v>40</v>
      </c>
      <c r="M258" s="10" t="s">
        <v>40</v>
      </c>
      <c r="N258" s="10" t="s">
        <v>40</v>
      </c>
      <c r="O258" s="10" t="s">
        <v>40</v>
      </c>
      <c r="P258" s="10" t="s">
        <v>51</v>
      </c>
      <c r="Q258" s="10" t="s">
        <v>52</v>
      </c>
      <c r="R258" s="10" t="s">
        <v>53</v>
      </c>
      <c r="S258" s="10" t="s">
        <v>51</v>
      </c>
      <c r="T258" s="9">
        <v>100</v>
      </c>
      <c r="U258" s="10" t="s">
        <v>482</v>
      </c>
      <c r="V258" s="10" t="s">
        <v>137</v>
      </c>
      <c r="W258" s="10" t="s">
        <v>84</v>
      </c>
    </row>
    <row r="259" spans="1:23" ht="50.25" customHeight="1" x14ac:dyDescent="0.15">
      <c r="A259" s="136"/>
      <c r="B259" s="134"/>
      <c r="C259" s="137"/>
      <c r="D259" s="35" t="s">
        <v>1181</v>
      </c>
      <c r="E259" s="11" t="s">
        <v>830</v>
      </c>
      <c r="F259" s="10" t="s">
        <v>50</v>
      </c>
      <c r="G259" s="10">
        <v>2023</v>
      </c>
      <c r="H259" s="10" t="s">
        <v>40</v>
      </c>
      <c r="I259" s="10" t="s">
        <v>40</v>
      </c>
      <c r="J259" s="10">
        <v>1</v>
      </c>
      <c r="K259" s="10" t="s">
        <v>40</v>
      </c>
      <c r="L259" s="10" t="s">
        <v>40</v>
      </c>
      <c r="M259" s="10">
        <v>1</v>
      </c>
      <c r="N259" s="10" t="s">
        <v>40</v>
      </c>
      <c r="O259" s="10" t="s">
        <v>40</v>
      </c>
      <c r="P259" s="10" t="s">
        <v>1404</v>
      </c>
      <c r="Q259" s="10" t="s">
        <v>43</v>
      </c>
      <c r="R259" s="10" t="s">
        <v>192</v>
      </c>
      <c r="S259" s="10" t="s">
        <v>1404</v>
      </c>
      <c r="T259" s="23">
        <v>0</v>
      </c>
      <c r="U259" s="10" t="s">
        <v>40</v>
      </c>
      <c r="V259" s="10" t="s">
        <v>1404</v>
      </c>
      <c r="W259" s="10" t="s">
        <v>193</v>
      </c>
    </row>
    <row r="260" spans="1:23" ht="107.25" customHeight="1" x14ac:dyDescent="0.15">
      <c r="A260" s="6" t="s">
        <v>514</v>
      </c>
      <c r="B260" s="30">
        <v>4.0999999999999996</v>
      </c>
      <c r="C260" s="34" t="s">
        <v>515</v>
      </c>
      <c r="D260" s="34" t="s">
        <v>969</v>
      </c>
      <c r="E260" s="26" t="s">
        <v>968</v>
      </c>
      <c r="F260" s="6" t="s">
        <v>50</v>
      </c>
      <c r="G260" s="6">
        <v>2023</v>
      </c>
      <c r="H260" s="6" t="s">
        <v>40</v>
      </c>
      <c r="I260" s="6" t="s">
        <v>40</v>
      </c>
      <c r="J260" s="6" t="s">
        <v>40</v>
      </c>
      <c r="K260" s="6" t="s">
        <v>40</v>
      </c>
      <c r="L260" s="6" t="s">
        <v>40</v>
      </c>
      <c r="M260" s="6">
        <v>1</v>
      </c>
      <c r="N260" s="6" t="s">
        <v>40</v>
      </c>
      <c r="O260" s="6" t="s">
        <v>40</v>
      </c>
      <c r="P260" s="6" t="s">
        <v>456</v>
      </c>
      <c r="Q260" s="6" t="s">
        <v>953</v>
      </c>
      <c r="R260" s="6" t="s">
        <v>62</v>
      </c>
      <c r="S260" s="6" t="s">
        <v>456</v>
      </c>
      <c r="T260" s="32">
        <f>SUM(T261:T265)</f>
        <v>620</v>
      </c>
      <c r="U260" s="6" t="s">
        <v>482</v>
      </c>
      <c r="V260" s="6" t="s">
        <v>456</v>
      </c>
      <c r="W260" s="6" t="s">
        <v>519</v>
      </c>
    </row>
    <row r="261" spans="1:23" ht="101.25" customHeight="1" x14ac:dyDescent="0.15">
      <c r="A261" s="113" t="s">
        <v>516</v>
      </c>
      <c r="B261" s="111" t="s">
        <v>517</v>
      </c>
      <c r="C261" s="35" t="s">
        <v>518</v>
      </c>
      <c r="D261" s="35" t="s">
        <v>1245</v>
      </c>
      <c r="E261" s="11" t="s">
        <v>978</v>
      </c>
      <c r="F261" s="10" t="s">
        <v>50</v>
      </c>
      <c r="G261" s="10">
        <v>2023</v>
      </c>
      <c r="H261" s="6" t="s">
        <v>40</v>
      </c>
      <c r="I261" s="6" t="s">
        <v>40</v>
      </c>
      <c r="J261" s="6" t="s">
        <v>40</v>
      </c>
      <c r="K261" s="6" t="s">
        <v>40</v>
      </c>
      <c r="L261" s="6" t="s">
        <v>40</v>
      </c>
      <c r="M261" s="10">
        <v>20</v>
      </c>
      <c r="N261" s="10">
        <v>40</v>
      </c>
      <c r="O261" s="10">
        <v>60</v>
      </c>
      <c r="P261" s="10" t="s">
        <v>456</v>
      </c>
      <c r="Q261" s="10" t="s">
        <v>954</v>
      </c>
      <c r="R261" s="10" t="s">
        <v>1023</v>
      </c>
      <c r="S261" s="10" t="s">
        <v>456</v>
      </c>
      <c r="T261" s="23">
        <v>0</v>
      </c>
      <c r="U261" s="10" t="s">
        <v>40</v>
      </c>
      <c r="V261" s="10" t="s">
        <v>456</v>
      </c>
      <c r="W261" s="10" t="s">
        <v>1617</v>
      </c>
    </row>
    <row r="262" spans="1:23" ht="72.75" customHeight="1" x14ac:dyDescent="0.15">
      <c r="A262" s="148" t="s">
        <v>520</v>
      </c>
      <c r="B262" s="123" t="s">
        <v>517</v>
      </c>
      <c r="C262" s="125" t="s">
        <v>521</v>
      </c>
      <c r="D262" s="36" t="s">
        <v>1175</v>
      </c>
      <c r="E262" s="11" t="s">
        <v>748</v>
      </c>
      <c r="F262" s="10" t="s">
        <v>50</v>
      </c>
      <c r="G262" s="10">
        <v>2023</v>
      </c>
      <c r="H262" s="10" t="s">
        <v>40</v>
      </c>
      <c r="I262" s="10" t="s">
        <v>40</v>
      </c>
      <c r="J262" s="10">
        <v>1</v>
      </c>
      <c r="K262" s="10" t="s">
        <v>40</v>
      </c>
      <c r="L262" s="10" t="s">
        <v>40</v>
      </c>
      <c r="M262" s="10">
        <v>1</v>
      </c>
      <c r="N262" s="10" t="s">
        <v>40</v>
      </c>
      <c r="O262" s="10" t="s">
        <v>40</v>
      </c>
      <c r="P262" s="10" t="s">
        <v>54</v>
      </c>
      <c r="Q262" s="10" t="s">
        <v>52</v>
      </c>
      <c r="R262" s="10" t="s">
        <v>44</v>
      </c>
      <c r="S262" s="10" t="s">
        <v>54</v>
      </c>
      <c r="T262" s="23">
        <v>0</v>
      </c>
      <c r="U262" s="10" t="s">
        <v>40</v>
      </c>
      <c r="V262" s="10" t="s">
        <v>456</v>
      </c>
      <c r="W262" s="10" t="s">
        <v>522</v>
      </c>
    </row>
    <row r="263" spans="1:23" ht="77.25" customHeight="1" x14ac:dyDescent="0.15">
      <c r="A263" s="150"/>
      <c r="B263" s="124"/>
      <c r="C263" s="126"/>
      <c r="D263" s="35" t="s">
        <v>1176</v>
      </c>
      <c r="E263" s="11" t="s">
        <v>523</v>
      </c>
      <c r="F263" s="10" t="s">
        <v>61</v>
      </c>
      <c r="G263" s="10">
        <v>2023</v>
      </c>
      <c r="H263" s="10" t="s">
        <v>40</v>
      </c>
      <c r="I263" s="10" t="s">
        <v>40</v>
      </c>
      <c r="J263" s="10" t="s">
        <v>40</v>
      </c>
      <c r="K263" s="10" t="s">
        <v>40</v>
      </c>
      <c r="L263" s="10">
        <v>100</v>
      </c>
      <c r="M263" s="10" t="s">
        <v>40</v>
      </c>
      <c r="N263" s="10" t="s">
        <v>40</v>
      </c>
      <c r="O263" s="10" t="s">
        <v>40</v>
      </c>
      <c r="P263" s="10" t="s">
        <v>524</v>
      </c>
      <c r="Q263" s="10" t="s">
        <v>72</v>
      </c>
      <c r="R263" s="10" t="s">
        <v>44</v>
      </c>
      <c r="S263" s="10" t="s">
        <v>524</v>
      </c>
      <c r="T263" s="110">
        <v>500</v>
      </c>
      <c r="U263" s="10" t="s">
        <v>482</v>
      </c>
      <c r="V263" s="10" t="s">
        <v>524</v>
      </c>
      <c r="W263" s="10" t="s">
        <v>525</v>
      </c>
    </row>
    <row r="264" spans="1:23" ht="130.5" customHeight="1" x14ac:dyDescent="0.15">
      <c r="A264" s="10" t="s">
        <v>526</v>
      </c>
      <c r="B264" s="21" t="s">
        <v>517</v>
      </c>
      <c r="C264" s="35" t="s">
        <v>1527</v>
      </c>
      <c r="D264" s="35" t="s">
        <v>1177</v>
      </c>
      <c r="E264" s="11" t="s">
        <v>748</v>
      </c>
      <c r="F264" s="10" t="s">
        <v>50</v>
      </c>
      <c r="G264" s="10">
        <v>2023</v>
      </c>
      <c r="H264" s="10">
        <v>1</v>
      </c>
      <c r="I264" s="10" t="s">
        <v>40</v>
      </c>
      <c r="J264" s="10" t="s">
        <v>40</v>
      </c>
      <c r="K264" s="10" t="s">
        <v>40</v>
      </c>
      <c r="L264" s="10" t="s">
        <v>40</v>
      </c>
      <c r="M264" s="10">
        <v>1</v>
      </c>
      <c r="N264" s="10" t="s">
        <v>40</v>
      </c>
      <c r="O264" s="10" t="s">
        <v>40</v>
      </c>
      <c r="P264" s="10" t="s">
        <v>54</v>
      </c>
      <c r="Q264" s="10" t="s">
        <v>52</v>
      </c>
      <c r="R264" s="10" t="s">
        <v>53</v>
      </c>
      <c r="S264" s="10" t="s">
        <v>54</v>
      </c>
      <c r="T264" s="9">
        <v>60</v>
      </c>
      <c r="U264" s="10" t="s">
        <v>482</v>
      </c>
      <c r="V264" s="10" t="s">
        <v>456</v>
      </c>
      <c r="W264" s="10" t="s">
        <v>730</v>
      </c>
    </row>
    <row r="265" spans="1:23" ht="58.5" customHeight="1" x14ac:dyDescent="0.15">
      <c r="A265" s="10" t="s">
        <v>527</v>
      </c>
      <c r="B265" s="21" t="s">
        <v>517</v>
      </c>
      <c r="C265" s="35" t="s">
        <v>1526</v>
      </c>
      <c r="D265" s="35" t="s">
        <v>1178</v>
      </c>
      <c r="E265" s="11" t="s">
        <v>866</v>
      </c>
      <c r="F265" s="10" t="s">
        <v>50</v>
      </c>
      <c r="G265" s="10">
        <v>2023</v>
      </c>
      <c r="H265" s="10" t="s">
        <v>40</v>
      </c>
      <c r="I265" s="10" t="s">
        <v>40</v>
      </c>
      <c r="J265" s="10">
        <v>1</v>
      </c>
      <c r="K265" s="10" t="s">
        <v>40</v>
      </c>
      <c r="L265" s="10" t="s">
        <v>40</v>
      </c>
      <c r="M265" s="10" t="s">
        <v>40</v>
      </c>
      <c r="N265" s="10" t="s">
        <v>40</v>
      </c>
      <c r="O265" s="10" t="s">
        <v>40</v>
      </c>
      <c r="P265" s="10" t="s">
        <v>54</v>
      </c>
      <c r="Q265" s="10" t="s">
        <v>52</v>
      </c>
      <c r="R265" s="10" t="s">
        <v>53</v>
      </c>
      <c r="S265" s="10" t="s">
        <v>54</v>
      </c>
      <c r="T265" s="9">
        <v>60</v>
      </c>
      <c r="U265" s="10" t="s">
        <v>482</v>
      </c>
      <c r="V265" s="10" t="s">
        <v>456</v>
      </c>
      <c r="W265" s="10" t="s">
        <v>731</v>
      </c>
    </row>
    <row r="266" spans="1:23" ht="102" customHeight="1" x14ac:dyDescent="0.15">
      <c r="A266" s="6" t="s">
        <v>528</v>
      </c>
      <c r="B266" s="30" t="s">
        <v>529</v>
      </c>
      <c r="C266" s="34" t="s">
        <v>530</v>
      </c>
      <c r="D266" s="34" t="s">
        <v>1174</v>
      </c>
      <c r="E266" s="26" t="s">
        <v>948</v>
      </c>
      <c r="F266" s="6" t="s">
        <v>41</v>
      </c>
      <c r="G266" s="6">
        <v>2021</v>
      </c>
      <c r="H266" s="6">
        <v>13</v>
      </c>
      <c r="I266" s="6">
        <v>16</v>
      </c>
      <c r="J266" s="6" t="s">
        <v>40</v>
      </c>
      <c r="K266" s="6">
        <v>19</v>
      </c>
      <c r="L266" s="6" t="s">
        <v>40</v>
      </c>
      <c r="M266" s="6">
        <v>22</v>
      </c>
      <c r="N266" s="6" t="s">
        <v>40</v>
      </c>
      <c r="O266" s="6">
        <v>25</v>
      </c>
      <c r="P266" s="6" t="s">
        <v>487</v>
      </c>
      <c r="Q266" s="6" t="s">
        <v>205</v>
      </c>
      <c r="R266" s="6" t="s">
        <v>200</v>
      </c>
      <c r="S266" s="6" t="s">
        <v>488</v>
      </c>
      <c r="T266" s="5">
        <f>SUM(T267:T276)</f>
        <v>170</v>
      </c>
      <c r="U266" s="6" t="s">
        <v>482</v>
      </c>
      <c r="V266" s="6" t="s">
        <v>273</v>
      </c>
      <c r="W266" s="6" t="s">
        <v>1049</v>
      </c>
    </row>
    <row r="267" spans="1:23" ht="82.5" customHeight="1" x14ac:dyDescent="0.15">
      <c r="A267" s="136" t="s">
        <v>531</v>
      </c>
      <c r="B267" s="134" t="s">
        <v>532</v>
      </c>
      <c r="C267" s="137" t="s">
        <v>533</v>
      </c>
      <c r="D267" s="35" t="s">
        <v>1481</v>
      </c>
      <c r="E267" s="11" t="s">
        <v>748</v>
      </c>
      <c r="F267" s="10" t="s">
        <v>50</v>
      </c>
      <c r="G267" s="10">
        <v>2023</v>
      </c>
      <c r="H267" s="10" t="s">
        <v>40</v>
      </c>
      <c r="I267" s="10" t="s">
        <v>40</v>
      </c>
      <c r="J267" s="10" t="s">
        <v>40</v>
      </c>
      <c r="K267" s="10">
        <v>1</v>
      </c>
      <c r="L267" s="10" t="s">
        <v>40</v>
      </c>
      <c r="M267" s="10" t="s">
        <v>40</v>
      </c>
      <c r="N267" s="10" t="s">
        <v>40</v>
      </c>
      <c r="O267" s="10" t="s">
        <v>40</v>
      </c>
      <c r="P267" s="10" t="s">
        <v>54</v>
      </c>
      <c r="Q267" s="10" t="s">
        <v>52</v>
      </c>
      <c r="R267" s="10" t="s">
        <v>53</v>
      </c>
      <c r="S267" s="10" t="s">
        <v>54</v>
      </c>
      <c r="T267" s="23">
        <v>0</v>
      </c>
      <c r="U267" s="10" t="s">
        <v>40</v>
      </c>
      <c r="V267" s="10" t="s">
        <v>137</v>
      </c>
      <c r="W267" s="10" t="s">
        <v>1050</v>
      </c>
    </row>
    <row r="268" spans="1:23" ht="83.25" customHeight="1" x14ac:dyDescent="0.15">
      <c r="A268" s="136"/>
      <c r="B268" s="134"/>
      <c r="C268" s="137"/>
      <c r="D268" s="35" t="s">
        <v>1172</v>
      </c>
      <c r="E268" s="11" t="s">
        <v>748</v>
      </c>
      <c r="F268" s="10" t="s">
        <v>50</v>
      </c>
      <c r="G268" s="10">
        <v>2023</v>
      </c>
      <c r="H268" s="10" t="s">
        <v>40</v>
      </c>
      <c r="I268" s="10" t="s">
        <v>40</v>
      </c>
      <c r="J268" s="10" t="s">
        <v>40</v>
      </c>
      <c r="K268" s="10">
        <v>1</v>
      </c>
      <c r="L268" s="10" t="s">
        <v>40</v>
      </c>
      <c r="M268" s="10" t="s">
        <v>40</v>
      </c>
      <c r="N268" s="10" t="s">
        <v>40</v>
      </c>
      <c r="O268" s="10" t="s">
        <v>40</v>
      </c>
      <c r="P268" s="10" t="s">
        <v>54</v>
      </c>
      <c r="Q268" s="10" t="s">
        <v>52</v>
      </c>
      <c r="R268" s="10" t="s">
        <v>53</v>
      </c>
      <c r="S268" s="10" t="s">
        <v>54</v>
      </c>
      <c r="T268" s="23">
        <v>0</v>
      </c>
      <c r="U268" s="10" t="s">
        <v>40</v>
      </c>
      <c r="V268" s="10" t="s">
        <v>137</v>
      </c>
      <c r="W268" s="10" t="s">
        <v>1050</v>
      </c>
    </row>
    <row r="269" spans="1:23" ht="50.25" customHeight="1" x14ac:dyDescent="0.15">
      <c r="A269" s="136"/>
      <c r="B269" s="134"/>
      <c r="C269" s="137"/>
      <c r="D269" s="35" t="s">
        <v>1173</v>
      </c>
      <c r="E269" s="11" t="s">
        <v>43</v>
      </c>
      <c r="F269" s="10" t="s">
        <v>50</v>
      </c>
      <c r="G269" s="10">
        <v>2023</v>
      </c>
      <c r="H269" s="10" t="s">
        <v>40</v>
      </c>
      <c r="I269" s="10" t="s">
        <v>40</v>
      </c>
      <c r="J269" s="10">
        <v>1</v>
      </c>
      <c r="K269" s="10" t="s">
        <v>40</v>
      </c>
      <c r="L269" s="10" t="s">
        <v>40</v>
      </c>
      <c r="M269" s="10">
        <v>1</v>
      </c>
      <c r="N269" s="10" t="s">
        <v>40</v>
      </c>
      <c r="O269" s="10" t="s">
        <v>40</v>
      </c>
      <c r="P269" s="10" t="s">
        <v>191</v>
      </c>
      <c r="Q269" s="10" t="s">
        <v>43</v>
      </c>
      <c r="R269" s="10" t="s">
        <v>192</v>
      </c>
      <c r="S269" s="10" t="s">
        <v>191</v>
      </c>
      <c r="T269" s="23">
        <v>0</v>
      </c>
      <c r="U269" s="10" t="s">
        <v>40</v>
      </c>
      <c r="V269" s="10" t="s">
        <v>273</v>
      </c>
      <c r="W269" s="10" t="s">
        <v>1052</v>
      </c>
    </row>
    <row r="270" spans="1:23" ht="75.75" customHeight="1" x14ac:dyDescent="0.15">
      <c r="A270" s="10" t="s">
        <v>534</v>
      </c>
      <c r="B270" s="21" t="s">
        <v>532</v>
      </c>
      <c r="C270" s="35" t="s">
        <v>1238</v>
      </c>
      <c r="D270" s="35" t="s">
        <v>1479</v>
      </c>
      <c r="E270" s="11" t="s">
        <v>748</v>
      </c>
      <c r="F270" s="10" t="s">
        <v>50</v>
      </c>
      <c r="G270" s="10">
        <v>2023</v>
      </c>
      <c r="H270" s="10" t="s">
        <v>40</v>
      </c>
      <c r="I270" s="10" t="s">
        <v>40</v>
      </c>
      <c r="J270" s="10" t="s">
        <v>40</v>
      </c>
      <c r="K270" s="10">
        <v>1</v>
      </c>
      <c r="L270" s="10" t="s">
        <v>40</v>
      </c>
      <c r="M270" s="10" t="s">
        <v>40</v>
      </c>
      <c r="N270" s="10" t="s">
        <v>40</v>
      </c>
      <c r="O270" s="10" t="s">
        <v>40</v>
      </c>
      <c r="P270" s="10" t="s">
        <v>54</v>
      </c>
      <c r="Q270" s="10" t="s">
        <v>52</v>
      </c>
      <c r="R270" s="10" t="s">
        <v>53</v>
      </c>
      <c r="S270" s="10" t="s">
        <v>54</v>
      </c>
      <c r="T270" s="23">
        <v>0</v>
      </c>
      <c r="U270" s="10" t="s">
        <v>40</v>
      </c>
      <c r="V270" s="10" t="s">
        <v>137</v>
      </c>
      <c r="W270" s="10" t="s">
        <v>1051</v>
      </c>
    </row>
    <row r="271" spans="1:23" ht="60.75" customHeight="1" x14ac:dyDescent="0.15">
      <c r="A271" s="136" t="s">
        <v>535</v>
      </c>
      <c r="B271" s="134" t="s">
        <v>532</v>
      </c>
      <c r="C271" s="137" t="s">
        <v>1525</v>
      </c>
      <c r="D271" s="35" t="s">
        <v>1170</v>
      </c>
      <c r="E271" s="11" t="s">
        <v>2</v>
      </c>
      <c r="F271" s="10" t="s">
        <v>50</v>
      </c>
      <c r="G271" s="10">
        <v>2023</v>
      </c>
      <c r="H271" s="10">
        <v>2</v>
      </c>
      <c r="I271" s="10" t="s">
        <v>40</v>
      </c>
      <c r="J271" s="10">
        <v>2</v>
      </c>
      <c r="K271" s="10">
        <v>3</v>
      </c>
      <c r="L271" s="10">
        <v>3</v>
      </c>
      <c r="M271" s="10">
        <v>5</v>
      </c>
      <c r="N271" s="10">
        <v>5</v>
      </c>
      <c r="O271" s="10">
        <v>5</v>
      </c>
      <c r="P271" s="10" t="s">
        <v>54</v>
      </c>
      <c r="Q271" s="10" t="s">
        <v>52</v>
      </c>
      <c r="R271" s="10" t="s">
        <v>53</v>
      </c>
      <c r="S271" s="10" t="s">
        <v>54</v>
      </c>
      <c r="T271" s="23">
        <v>0</v>
      </c>
      <c r="U271" s="10" t="s">
        <v>40</v>
      </c>
      <c r="V271" s="10" t="s">
        <v>137</v>
      </c>
      <c r="W271" s="10" t="s">
        <v>1051</v>
      </c>
    </row>
    <row r="272" spans="1:23" ht="49.5" customHeight="1" x14ac:dyDescent="0.15">
      <c r="A272" s="136"/>
      <c r="B272" s="134"/>
      <c r="C272" s="137"/>
      <c r="D272" s="35" t="s">
        <v>1169</v>
      </c>
      <c r="E272" s="11" t="s">
        <v>971</v>
      </c>
      <c r="F272" s="10" t="s">
        <v>50</v>
      </c>
      <c r="G272" s="10">
        <v>2023</v>
      </c>
      <c r="H272" s="10">
        <v>2</v>
      </c>
      <c r="I272" s="10" t="s">
        <v>40</v>
      </c>
      <c r="J272" s="10">
        <v>1</v>
      </c>
      <c r="K272" s="10">
        <v>2</v>
      </c>
      <c r="L272" s="10">
        <v>2</v>
      </c>
      <c r="M272" s="10">
        <v>3</v>
      </c>
      <c r="N272" s="10">
        <v>3</v>
      </c>
      <c r="O272" s="10">
        <v>3</v>
      </c>
      <c r="P272" s="10" t="s">
        <v>42</v>
      </c>
      <c r="Q272" s="10" t="s">
        <v>705</v>
      </c>
      <c r="R272" s="10" t="s">
        <v>47</v>
      </c>
      <c r="S272" s="10" t="s">
        <v>42</v>
      </c>
      <c r="T272" s="23">
        <v>170</v>
      </c>
      <c r="U272" s="10" t="s">
        <v>482</v>
      </c>
      <c r="V272" s="10" t="s">
        <v>42</v>
      </c>
      <c r="W272" s="10" t="s">
        <v>40</v>
      </c>
    </row>
    <row r="273" spans="1:23" ht="63.75" customHeight="1" x14ac:dyDescent="0.15">
      <c r="A273" s="136"/>
      <c r="B273" s="134"/>
      <c r="C273" s="137"/>
      <c r="D273" s="35" t="s">
        <v>1480</v>
      </c>
      <c r="E273" s="11" t="s">
        <v>970</v>
      </c>
      <c r="F273" s="10" t="s">
        <v>50</v>
      </c>
      <c r="G273" s="10">
        <v>2023</v>
      </c>
      <c r="H273" s="10" t="s">
        <v>40</v>
      </c>
      <c r="I273" s="10" t="s">
        <v>40</v>
      </c>
      <c r="J273" s="10">
        <v>1</v>
      </c>
      <c r="K273" s="10">
        <v>1</v>
      </c>
      <c r="L273" s="10">
        <v>2</v>
      </c>
      <c r="M273" s="10">
        <v>2</v>
      </c>
      <c r="N273" s="10">
        <v>2</v>
      </c>
      <c r="O273" s="10">
        <v>2</v>
      </c>
      <c r="P273" s="10" t="s">
        <v>84</v>
      </c>
      <c r="Q273" s="10" t="s">
        <v>1034</v>
      </c>
      <c r="R273" s="10" t="s">
        <v>47</v>
      </c>
      <c r="S273" s="10" t="s">
        <v>84</v>
      </c>
      <c r="T273" s="23" t="s">
        <v>40</v>
      </c>
      <c r="U273" s="10" t="s">
        <v>40</v>
      </c>
      <c r="V273" s="10" t="s">
        <v>84</v>
      </c>
      <c r="W273" s="10" t="s">
        <v>193</v>
      </c>
    </row>
    <row r="274" spans="1:23" ht="116.25" customHeight="1" x14ac:dyDescent="0.15">
      <c r="A274" s="10" t="s">
        <v>536</v>
      </c>
      <c r="B274" s="21" t="s">
        <v>537</v>
      </c>
      <c r="C274" s="35" t="s">
        <v>1237</v>
      </c>
      <c r="D274" s="35" t="s">
        <v>1167</v>
      </c>
      <c r="E274" s="11" t="s">
        <v>748</v>
      </c>
      <c r="F274" s="10" t="s">
        <v>50</v>
      </c>
      <c r="G274" s="10">
        <v>2023</v>
      </c>
      <c r="H274" s="10">
        <v>2</v>
      </c>
      <c r="I274" s="10">
        <v>1</v>
      </c>
      <c r="J274" s="10" t="s">
        <v>40</v>
      </c>
      <c r="K274" s="10">
        <v>1</v>
      </c>
      <c r="L274" s="10" t="s">
        <v>40</v>
      </c>
      <c r="M274" s="10">
        <v>1</v>
      </c>
      <c r="N274" s="10" t="s">
        <v>40</v>
      </c>
      <c r="O274" s="10">
        <v>1</v>
      </c>
      <c r="P274" s="10" t="s">
        <v>54</v>
      </c>
      <c r="Q274" s="10" t="s">
        <v>52</v>
      </c>
      <c r="R274" s="10" t="s">
        <v>1024</v>
      </c>
      <c r="S274" s="10" t="s">
        <v>54</v>
      </c>
      <c r="T274" s="23">
        <v>0</v>
      </c>
      <c r="U274" s="10" t="s">
        <v>40</v>
      </c>
      <c r="V274" s="10" t="s">
        <v>137</v>
      </c>
      <c r="W274" s="10" t="s">
        <v>1051</v>
      </c>
    </row>
    <row r="275" spans="1:23" ht="75.75" customHeight="1" x14ac:dyDescent="0.15">
      <c r="A275" s="10" t="s">
        <v>538</v>
      </c>
      <c r="B275" s="21" t="s">
        <v>539</v>
      </c>
      <c r="C275" s="35" t="s">
        <v>540</v>
      </c>
      <c r="D275" s="35" t="s">
        <v>1168</v>
      </c>
      <c r="E275" s="11" t="s">
        <v>748</v>
      </c>
      <c r="F275" s="10" t="s">
        <v>50</v>
      </c>
      <c r="G275" s="10">
        <v>2023</v>
      </c>
      <c r="H275" s="10">
        <v>1</v>
      </c>
      <c r="I275" s="10" t="s">
        <v>40</v>
      </c>
      <c r="J275" s="10" t="s">
        <v>40</v>
      </c>
      <c r="K275" s="10">
        <v>1</v>
      </c>
      <c r="L275" s="10" t="s">
        <v>40</v>
      </c>
      <c r="M275" s="10" t="s">
        <v>40</v>
      </c>
      <c r="N275" s="10" t="s">
        <v>40</v>
      </c>
      <c r="O275" s="10" t="s">
        <v>40</v>
      </c>
      <c r="P275" s="10" t="s">
        <v>54</v>
      </c>
      <c r="Q275" s="10" t="s">
        <v>52</v>
      </c>
      <c r="R275" s="10" t="s">
        <v>53</v>
      </c>
      <c r="S275" s="10" t="s">
        <v>54</v>
      </c>
      <c r="T275" s="23">
        <v>0</v>
      </c>
      <c r="U275" s="10" t="s">
        <v>40</v>
      </c>
      <c r="V275" s="10" t="s">
        <v>509</v>
      </c>
      <c r="W275" s="10" t="s">
        <v>273</v>
      </c>
    </row>
    <row r="276" spans="1:23" ht="81.75" customHeight="1" x14ac:dyDescent="0.15">
      <c r="A276" s="10" t="s">
        <v>542</v>
      </c>
      <c r="B276" s="21" t="s">
        <v>284</v>
      </c>
      <c r="C276" s="35" t="s">
        <v>543</v>
      </c>
      <c r="D276" s="35" t="s">
        <v>1171</v>
      </c>
      <c r="E276" s="11" t="s">
        <v>972</v>
      </c>
      <c r="F276" s="10" t="s">
        <v>50</v>
      </c>
      <c r="G276" s="10">
        <v>2023</v>
      </c>
      <c r="H276" s="10">
        <v>1</v>
      </c>
      <c r="I276" s="10" t="s">
        <v>40</v>
      </c>
      <c r="J276" s="10" t="s">
        <v>40</v>
      </c>
      <c r="K276" s="10">
        <v>1</v>
      </c>
      <c r="L276" s="10" t="s">
        <v>40</v>
      </c>
      <c r="M276" s="10" t="s">
        <v>40</v>
      </c>
      <c r="N276" s="10" t="s">
        <v>40</v>
      </c>
      <c r="O276" s="10" t="s">
        <v>40</v>
      </c>
      <c r="P276" s="10" t="s">
        <v>273</v>
      </c>
      <c r="Q276" s="10" t="s">
        <v>72</v>
      </c>
      <c r="R276" s="10" t="s">
        <v>53</v>
      </c>
      <c r="S276" s="10" t="s">
        <v>273</v>
      </c>
      <c r="T276" s="23">
        <v>0</v>
      </c>
      <c r="U276" s="10" t="s">
        <v>40</v>
      </c>
      <c r="V276" s="10" t="s">
        <v>273</v>
      </c>
      <c r="W276" s="10" t="s">
        <v>544</v>
      </c>
    </row>
    <row r="277" spans="1:23" ht="101.25" customHeight="1" x14ac:dyDescent="0.15">
      <c r="A277" s="6" t="s">
        <v>545</v>
      </c>
      <c r="B277" s="30">
        <v>5.6</v>
      </c>
      <c r="C277" s="34" t="s">
        <v>546</v>
      </c>
      <c r="D277" s="34" t="s">
        <v>1121</v>
      </c>
      <c r="E277" s="26" t="s">
        <v>547</v>
      </c>
      <c r="F277" s="6" t="s">
        <v>61</v>
      </c>
      <c r="G277" s="6">
        <v>2022</v>
      </c>
      <c r="H277" s="114">
        <v>25.5</v>
      </c>
      <c r="I277" s="114">
        <v>30</v>
      </c>
      <c r="J277" s="114">
        <v>40</v>
      </c>
      <c r="K277" s="114">
        <v>50</v>
      </c>
      <c r="L277" s="114">
        <v>60</v>
      </c>
      <c r="M277" s="114">
        <v>70</v>
      </c>
      <c r="N277" s="114">
        <v>80</v>
      </c>
      <c r="O277" s="114">
        <v>90</v>
      </c>
      <c r="P277" s="6" t="s">
        <v>524</v>
      </c>
      <c r="Q277" s="6" t="s">
        <v>953</v>
      </c>
      <c r="R277" s="6" t="s">
        <v>47</v>
      </c>
      <c r="S277" s="6" t="s">
        <v>524</v>
      </c>
      <c r="T277" s="5">
        <f>SUM(T278:T282)</f>
        <v>10438</v>
      </c>
      <c r="U277" s="6" t="s">
        <v>482</v>
      </c>
      <c r="V277" s="6" t="s">
        <v>524</v>
      </c>
      <c r="W277" s="6" t="s">
        <v>273</v>
      </c>
    </row>
    <row r="278" spans="1:23" ht="81" customHeight="1" x14ac:dyDescent="0.15">
      <c r="A278" s="10" t="s">
        <v>427</v>
      </c>
      <c r="B278" s="21" t="s">
        <v>548</v>
      </c>
      <c r="C278" s="35" t="s">
        <v>910</v>
      </c>
      <c r="D278" s="35" t="s">
        <v>1132</v>
      </c>
      <c r="E278" s="11" t="s">
        <v>43</v>
      </c>
      <c r="F278" s="10" t="s">
        <v>50</v>
      </c>
      <c r="G278" s="10">
        <v>2023</v>
      </c>
      <c r="H278" s="10" t="s">
        <v>40</v>
      </c>
      <c r="I278" s="10" t="s">
        <v>40</v>
      </c>
      <c r="J278" s="10" t="s">
        <v>40</v>
      </c>
      <c r="K278" s="10" t="s">
        <v>40</v>
      </c>
      <c r="L278" s="10" t="s">
        <v>40</v>
      </c>
      <c r="M278" s="10">
        <v>1</v>
      </c>
      <c r="N278" s="20" t="s">
        <v>40</v>
      </c>
      <c r="O278" s="20" t="s">
        <v>40</v>
      </c>
      <c r="P278" s="10" t="s">
        <v>524</v>
      </c>
      <c r="Q278" s="10" t="s">
        <v>43</v>
      </c>
      <c r="R278" s="10" t="s">
        <v>53</v>
      </c>
      <c r="S278" s="10" t="s">
        <v>524</v>
      </c>
      <c r="T278" s="9">
        <v>38</v>
      </c>
      <c r="U278" s="10" t="s">
        <v>482</v>
      </c>
      <c r="V278" s="10" t="s">
        <v>191</v>
      </c>
      <c r="W278" s="10" t="s">
        <v>549</v>
      </c>
    </row>
    <row r="279" spans="1:23" ht="84.75" customHeight="1" x14ac:dyDescent="0.15">
      <c r="A279" s="10" t="s">
        <v>550</v>
      </c>
      <c r="B279" s="21" t="s">
        <v>548</v>
      </c>
      <c r="C279" s="35" t="s">
        <v>1235</v>
      </c>
      <c r="D279" s="35" t="s">
        <v>1236</v>
      </c>
      <c r="E279" s="11" t="s">
        <v>892</v>
      </c>
      <c r="F279" s="10" t="s">
        <v>50</v>
      </c>
      <c r="G279" s="10">
        <v>2023</v>
      </c>
      <c r="H279" s="10">
        <v>1</v>
      </c>
      <c r="I279" s="10">
        <v>1</v>
      </c>
      <c r="J279" s="10" t="s">
        <v>40</v>
      </c>
      <c r="K279" s="10" t="s">
        <v>40</v>
      </c>
      <c r="L279" s="10" t="s">
        <v>40</v>
      </c>
      <c r="M279" s="10" t="s">
        <v>40</v>
      </c>
      <c r="N279" s="20" t="s">
        <v>40</v>
      </c>
      <c r="O279" s="20" t="s">
        <v>40</v>
      </c>
      <c r="P279" s="10" t="s">
        <v>273</v>
      </c>
      <c r="Q279" s="10" t="s">
        <v>52</v>
      </c>
      <c r="R279" s="10" t="s">
        <v>53</v>
      </c>
      <c r="S279" s="10" t="s">
        <v>54</v>
      </c>
      <c r="T279" s="9">
        <v>100</v>
      </c>
      <c r="U279" s="10" t="s">
        <v>482</v>
      </c>
      <c r="V279" s="10" t="s">
        <v>273</v>
      </c>
      <c r="W279" s="10" t="s">
        <v>732</v>
      </c>
    </row>
    <row r="280" spans="1:23" ht="51" customHeight="1" x14ac:dyDescent="0.15">
      <c r="A280" s="10" t="s">
        <v>551</v>
      </c>
      <c r="B280" s="21" t="s">
        <v>548</v>
      </c>
      <c r="C280" s="35" t="s">
        <v>1524</v>
      </c>
      <c r="D280" s="35" t="s">
        <v>1131</v>
      </c>
      <c r="E280" s="11" t="s">
        <v>981</v>
      </c>
      <c r="F280" s="10" t="s">
        <v>61</v>
      </c>
      <c r="G280" s="10">
        <v>2023</v>
      </c>
      <c r="H280" s="10" t="s">
        <v>40</v>
      </c>
      <c r="I280" s="10" t="s">
        <v>40</v>
      </c>
      <c r="J280" s="10">
        <v>100</v>
      </c>
      <c r="K280" s="10">
        <v>100</v>
      </c>
      <c r="L280" s="10">
        <v>100</v>
      </c>
      <c r="M280" s="10">
        <v>100</v>
      </c>
      <c r="N280" s="10">
        <v>100</v>
      </c>
      <c r="O280" s="10">
        <v>100</v>
      </c>
      <c r="P280" s="10" t="s">
        <v>524</v>
      </c>
      <c r="Q280" s="10" t="s">
        <v>953</v>
      </c>
      <c r="R280" s="10" t="s">
        <v>47</v>
      </c>
      <c r="S280" s="10" t="s">
        <v>524</v>
      </c>
      <c r="T280" s="9">
        <v>10000</v>
      </c>
      <c r="U280" s="10" t="s">
        <v>482</v>
      </c>
      <c r="V280" s="10" t="s">
        <v>273</v>
      </c>
      <c r="W280" s="10" t="s">
        <v>524</v>
      </c>
    </row>
    <row r="281" spans="1:23" ht="115.5" customHeight="1" x14ac:dyDescent="0.15">
      <c r="A281" s="10" t="s">
        <v>552</v>
      </c>
      <c r="B281" s="21" t="s">
        <v>553</v>
      </c>
      <c r="C281" s="35" t="s">
        <v>1232</v>
      </c>
      <c r="D281" s="35" t="s">
        <v>1166</v>
      </c>
      <c r="E281" s="11" t="s">
        <v>982</v>
      </c>
      <c r="F281" s="10" t="s">
        <v>61</v>
      </c>
      <c r="G281" s="10">
        <v>2023</v>
      </c>
      <c r="H281" s="10" t="s">
        <v>40</v>
      </c>
      <c r="I281" s="10" t="s">
        <v>40</v>
      </c>
      <c r="J281" s="10" t="s">
        <v>40</v>
      </c>
      <c r="K281" s="10">
        <v>100</v>
      </c>
      <c r="L281" s="10">
        <v>100</v>
      </c>
      <c r="M281" s="10">
        <v>100</v>
      </c>
      <c r="N281" s="10">
        <v>100</v>
      </c>
      <c r="O281" s="10">
        <v>100</v>
      </c>
      <c r="P281" s="10" t="s">
        <v>84</v>
      </c>
      <c r="Q281" s="10" t="s">
        <v>554</v>
      </c>
      <c r="R281" s="10" t="s">
        <v>47</v>
      </c>
      <c r="S281" s="10" t="s">
        <v>84</v>
      </c>
      <c r="T281" s="9">
        <v>300</v>
      </c>
      <c r="U281" s="10" t="s">
        <v>482</v>
      </c>
      <c r="V281" s="10" t="s">
        <v>273</v>
      </c>
      <c r="W281" s="10" t="s">
        <v>555</v>
      </c>
    </row>
    <row r="282" spans="1:23" ht="103.5" customHeight="1" x14ac:dyDescent="0.15">
      <c r="A282" s="10" t="s">
        <v>556</v>
      </c>
      <c r="B282" s="21" t="s">
        <v>548</v>
      </c>
      <c r="C282" s="35" t="s">
        <v>1233</v>
      </c>
      <c r="D282" s="36" t="s">
        <v>1130</v>
      </c>
      <c r="E282" s="11" t="s">
        <v>973</v>
      </c>
      <c r="F282" s="10" t="s">
        <v>50</v>
      </c>
      <c r="G282" s="10">
        <v>2023</v>
      </c>
      <c r="H282" s="10" t="s">
        <v>40</v>
      </c>
      <c r="I282" s="10">
        <v>1</v>
      </c>
      <c r="J282" s="10" t="s">
        <v>40</v>
      </c>
      <c r="K282" s="10" t="s">
        <v>40</v>
      </c>
      <c r="L282" s="10" t="s">
        <v>40</v>
      </c>
      <c r="M282" s="10" t="s">
        <v>40</v>
      </c>
      <c r="N282" s="10" t="s">
        <v>40</v>
      </c>
      <c r="O282" s="10" t="s">
        <v>40</v>
      </c>
      <c r="P282" s="10" t="s">
        <v>557</v>
      </c>
      <c r="Q282" s="10" t="s">
        <v>953</v>
      </c>
      <c r="R282" s="10" t="s">
        <v>53</v>
      </c>
      <c r="S282" s="10" t="s">
        <v>557</v>
      </c>
      <c r="T282" s="9">
        <v>0</v>
      </c>
      <c r="U282" s="10" t="s">
        <v>40</v>
      </c>
      <c r="V282" s="10" t="s">
        <v>273</v>
      </c>
      <c r="W282" s="10" t="s">
        <v>558</v>
      </c>
    </row>
    <row r="283" spans="1:23" ht="96.75" customHeight="1" x14ac:dyDescent="0.15">
      <c r="A283" s="6" t="s">
        <v>559</v>
      </c>
      <c r="B283" s="30">
        <v>5.6</v>
      </c>
      <c r="C283" s="34" t="s">
        <v>1523</v>
      </c>
      <c r="D283" s="34" t="s">
        <v>1122</v>
      </c>
      <c r="E283" s="26" t="s">
        <v>792</v>
      </c>
      <c r="F283" s="8" t="s">
        <v>61</v>
      </c>
      <c r="G283" s="8">
        <v>2023</v>
      </c>
      <c r="H283" s="6" t="s">
        <v>40</v>
      </c>
      <c r="I283" s="6" t="s">
        <v>40</v>
      </c>
      <c r="J283" s="6" t="s">
        <v>40</v>
      </c>
      <c r="K283" s="6" t="s">
        <v>40</v>
      </c>
      <c r="L283" s="6" t="s">
        <v>108</v>
      </c>
      <c r="M283" s="6" t="s">
        <v>40</v>
      </c>
      <c r="N283" s="6" t="s">
        <v>40</v>
      </c>
      <c r="O283" s="6">
        <v>30</v>
      </c>
      <c r="P283" s="6" t="s">
        <v>42</v>
      </c>
      <c r="Q283" s="6" t="s">
        <v>794</v>
      </c>
      <c r="R283" s="6" t="s">
        <v>44</v>
      </c>
      <c r="S283" s="6" t="s">
        <v>42</v>
      </c>
      <c r="T283" s="5">
        <f>SUM(T284:T289)</f>
        <v>80</v>
      </c>
      <c r="U283" s="6" t="s">
        <v>45</v>
      </c>
      <c r="V283" s="6" t="s">
        <v>306</v>
      </c>
      <c r="W283" s="6" t="s">
        <v>85</v>
      </c>
    </row>
    <row r="284" spans="1:23" ht="107.25" customHeight="1" x14ac:dyDescent="0.15">
      <c r="A284" s="10" t="s">
        <v>560</v>
      </c>
      <c r="B284" s="21" t="s">
        <v>548</v>
      </c>
      <c r="C284" s="35" t="s">
        <v>1231</v>
      </c>
      <c r="D284" s="36" t="s">
        <v>1234</v>
      </c>
      <c r="E284" s="11" t="s">
        <v>205</v>
      </c>
      <c r="F284" s="10" t="s">
        <v>50</v>
      </c>
      <c r="G284" s="10">
        <v>2023</v>
      </c>
      <c r="H284" s="10" t="s">
        <v>40</v>
      </c>
      <c r="I284" s="10" t="s">
        <v>40</v>
      </c>
      <c r="J284" s="10">
        <v>1</v>
      </c>
      <c r="K284" s="10" t="s">
        <v>40</v>
      </c>
      <c r="L284" s="10" t="s">
        <v>40</v>
      </c>
      <c r="M284" s="10" t="s">
        <v>40</v>
      </c>
      <c r="N284" s="10" t="s">
        <v>40</v>
      </c>
      <c r="O284" s="10" t="s">
        <v>40</v>
      </c>
      <c r="P284" s="10" t="s">
        <v>42</v>
      </c>
      <c r="Q284" s="10" t="s">
        <v>72</v>
      </c>
      <c r="R284" s="10" t="s">
        <v>53</v>
      </c>
      <c r="S284" s="10" t="s">
        <v>42</v>
      </c>
      <c r="T284" s="9">
        <v>20</v>
      </c>
      <c r="U284" s="10" t="s">
        <v>482</v>
      </c>
      <c r="V284" s="10" t="s">
        <v>42</v>
      </c>
      <c r="W284" s="10" t="s">
        <v>1053</v>
      </c>
    </row>
    <row r="285" spans="1:23" ht="60.75" customHeight="1" x14ac:dyDescent="0.15">
      <c r="A285" s="136" t="s">
        <v>561</v>
      </c>
      <c r="B285" s="134" t="s">
        <v>548</v>
      </c>
      <c r="C285" s="137" t="s">
        <v>1230</v>
      </c>
      <c r="D285" s="36" t="s">
        <v>1129</v>
      </c>
      <c r="E285" s="11" t="s">
        <v>769</v>
      </c>
      <c r="F285" s="10" t="s">
        <v>61</v>
      </c>
      <c r="G285" s="10">
        <v>2023</v>
      </c>
      <c r="H285" s="10" t="s">
        <v>40</v>
      </c>
      <c r="I285" s="10">
        <v>100</v>
      </c>
      <c r="J285" s="10">
        <v>100</v>
      </c>
      <c r="K285" s="10">
        <v>100</v>
      </c>
      <c r="L285" s="10">
        <v>100</v>
      </c>
      <c r="M285" s="10">
        <v>100</v>
      </c>
      <c r="N285" s="10">
        <v>100</v>
      </c>
      <c r="O285" s="10">
        <v>100</v>
      </c>
      <c r="P285" s="10" t="s">
        <v>84</v>
      </c>
      <c r="Q285" s="10" t="s">
        <v>554</v>
      </c>
      <c r="R285" s="10" t="s">
        <v>47</v>
      </c>
      <c r="S285" s="10" t="s">
        <v>84</v>
      </c>
      <c r="T285" s="23">
        <v>0</v>
      </c>
      <c r="U285" s="10" t="s">
        <v>482</v>
      </c>
      <c r="V285" s="10" t="s">
        <v>84</v>
      </c>
      <c r="W285" s="10" t="s">
        <v>40</v>
      </c>
    </row>
    <row r="286" spans="1:23" ht="59.25" customHeight="1" x14ac:dyDescent="0.15">
      <c r="A286" s="144"/>
      <c r="B286" s="134"/>
      <c r="C286" s="169"/>
      <c r="D286" s="35" t="s">
        <v>562</v>
      </c>
      <c r="E286" s="11" t="s">
        <v>769</v>
      </c>
      <c r="F286" s="10" t="s">
        <v>61</v>
      </c>
      <c r="G286" s="10">
        <v>2023</v>
      </c>
      <c r="H286" s="10" t="s">
        <v>40</v>
      </c>
      <c r="I286" s="10">
        <v>100</v>
      </c>
      <c r="J286" s="10">
        <v>100</v>
      </c>
      <c r="K286" s="10">
        <v>100</v>
      </c>
      <c r="L286" s="10">
        <v>100</v>
      </c>
      <c r="M286" s="10">
        <v>100</v>
      </c>
      <c r="N286" s="10">
        <v>100</v>
      </c>
      <c r="O286" s="10">
        <v>100</v>
      </c>
      <c r="P286" s="10" t="s">
        <v>84</v>
      </c>
      <c r="Q286" s="10" t="s">
        <v>554</v>
      </c>
      <c r="R286" s="10" t="s">
        <v>47</v>
      </c>
      <c r="S286" s="10" t="s">
        <v>84</v>
      </c>
      <c r="T286" s="23">
        <v>20</v>
      </c>
      <c r="U286" s="13" t="s">
        <v>40</v>
      </c>
      <c r="V286" s="10" t="s">
        <v>84</v>
      </c>
      <c r="W286" s="10" t="s">
        <v>563</v>
      </c>
    </row>
    <row r="287" spans="1:23" ht="82.5" customHeight="1" x14ac:dyDescent="0.15">
      <c r="A287" s="10" t="s">
        <v>564</v>
      </c>
      <c r="B287" s="21" t="s">
        <v>548</v>
      </c>
      <c r="C287" s="35" t="s">
        <v>1228</v>
      </c>
      <c r="D287" s="35" t="s">
        <v>565</v>
      </c>
      <c r="E287" s="11" t="s">
        <v>769</v>
      </c>
      <c r="F287" s="10" t="s">
        <v>61</v>
      </c>
      <c r="G287" s="10">
        <v>2023</v>
      </c>
      <c r="H287" s="10" t="s">
        <v>40</v>
      </c>
      <c r="I287" s="10">
        <v>100</v>
      </c>
      <c r="J287" s="10">
        <v>100</v>
      </c>
      <c r="K287" s="10">
        <v>100</v>
      </c>
      <c r="L287" s="10">
        <v>100</v>
      </c>
      <c r="M287" s="10">
        <v>100</v>
      </c>
      <c r="N287" s="10">
        <v>100</v>
      </c>
      <c r="O287" s="10">
        <v>100</v>
      </c>
      <c r="P287" s="10" t="s">
        <v>566</v>
      </c>
      <c r="Q287" s="10" t="s">
        <v>953</v>
      </c>
      <c r="R287" s="10" t="s">
        <v>47</v>
      </c>
      <c r="S287" s="10" t="s">
        <v>566</v>
      </c>
      <c r="T287" s="9">
        <v>20</v>
      </c>
      <c r="U287" s="10" t="s">
        <v>482</v>
      </c>
      <c r="V287" s="10" t="s">
        <v>566</v>
      </c>
      <c r="W287" s="10" t="s">
        <v>40</v>
      </c>
    </row>
    <row r="288" spans="1:23" ht="81.75" customHeight="1" x14ac:dyDescent="0.15">
      <c r="A288" s="10" t="s">
        <v>567</v>
      </c>
      <c r="B288" s="21" t="s">
        <v>548</v>
      </c>
      <c r="C288" s="35" t="s">
        <v>1227</v>
      </c>
      <c r="D288" s="35" t="s">
        <v>1127</v>
      </c>
      <c r="E288" s="11" t="s">
        <v>748</v>
      </c>
      <c r="F288" s="10" t="s">
        <v>50</v>
      </c>
      <c r="G288" s="10">
        <v>2023</v>
      </c>
      <c r="H288" s="10">
        <v>1</v>
      </c>
      <c r="I288" s="10" t="s">
        <v>40</v>
      </c>
      <c r="J288" s="10">
        <v>1</v>
      </c>
      <c r="K288" s="10" t="s">
        <v>40</v>
      </c>
      <c r="L288" s="10" t="s">
        <v>40</v>
      </c>
      <c r="M288" s="10" t="s">
        <v>40</v>
      </c>
      <c r="N288" s="10" t="s">
        <v>40</v>
      </c>
      <c r="O288" s="10" t="s">
        <v>40</v>
      </c>
      <c r="P288" s="10" t="s">
        <v>84</v>
      </c>
      <c r="Q288" s="10" t="s">
        <v>953</v>
      </c>
      <c r="R288" s="10" t="s">
        <v>568</v>
      </c>
      <c r="S288" s="10" t="s">
        <v>84</v>
      </c>
      <c r="T288" s="9">
        <v>20</v>
      </c>
      <c r="U288" s="10" t="s">
        <v>482</v>
      </c>
      <c r="V288" s="10" t="s">
        <v>84</v>
      </c>
      <c r="W288" s="10" t="s">
        <v>40</v>
      </c>
    </row>
    <row r="289" spans="1:23" ht="70.5" customHeight="1" x14ac:dyDescent="0.15">
      <c r="A289" s="10" t="s">
        <v>569</v>
      </c>
      <c r="B289" s="21" t="s">
        <v>548</v>
      </c>
      <c r="C289" s="35" t="s">
        <v>1229</v>
      </c>
      <c r="D289" s="35" t="s">
        <v>1128</v>
      </c>
      <c r="E289" s="11" t="s">
        <v>892</v>
      </c>
      <c r="F289" s="10" t="s">
        <v>50</v>
      </c>
      <c r="G289" s="10">
        <v>2023</v>
      </c>
      <c r="H289" s="10">
        <v>1</v>
      </c>
      <c r="I289" s="10" t="s">
        <v>40</v>
      </c>
      <c r="J289" s="10" t="s">
        <v>40</v>
      </c>
      <c r="K289" s="10" t="s">
        <v>40</v>
      </c>
      <c r="L289" s="10">
        <v>1</v>
      </c>
      <c r="M289" s="10" t="s">
        <v>40</v>
      </c>
      <c r="N289" s="10" t="s">
        <v>40</v>
      </c>
      <c r="O289" s="10" t="s">
        <v>40</v>
      </c>
      <c r="P289" s="10" t="s">
        <v>54</v>
      </c>
      <c r="Q289" s="10" t="s">
        <v>52</v>
      </c>
      <c r="R289" s="10" t="s">
        <v>53</v>
      </c>
      <c r="S289" s="10" t="s">
        <v>54</v>
      </c>
      <c r="T289" s="23">
        <v>0</v>
      </c>
      <c r="U289" s="10" t="s">
        <v>40</v>
      </c>
      <c r="V289" s="10" t="s">
        <v>137</v>
      </c>
      <c r="W289" s="10" t="s">
        <v>54</v>
      </c>
    </row>
    <row r="290" spans="1:23" ht="156" customHeight="1" x14ac:dyDescent="0.15">
      <c r="A290" s="115">
        <v>8</v>
      </c>
      <c r="B290" s="6" t="s">
        <v>570</v>
      </c>
      <c r="C290" s="34" t="s">
        <v>1224</v>
      </c>
      <c r="D290" s="34" t="s">
        <v>571</v>
      </c>
      <c r="E290" s="26" t="s">
        <v>1261</v>
      </c>
      <c r="F290" s="8" t="s">
        <v>61</v>
      </c>
      <c r="G290" s="8">
        <v>2023</v>
      </c>
      <c r="H290" s="10" t="s">
        <v>40</v>
      </c>
      <c r="I290" s="10" t="s">
        <v>40</v>
      </c>
      <c r="J290" s="6" t="s">
        <v>40</v>
      </c>
      <c r="K290" s="6">
        <v>3</v>
      </c>
      <c r="L290" s="6">
        <v>3</v>
      </c>
      <c r="M290" s="6">
        <v>3</v>
      </c>
      <c r="N290" s="6">
        <v>3</v>
      </c>
      <c r="O290" s="6">
        <v>3</v>
      </c>
      <c r="P290" s="6" t="s">
        <v>1358</v>
      </c>
      <c r="Q290" s="6" t="s">
        <v>161</v>
      </c>
      <c r="R290" s="6" t="s">
        <v>1262</v>
      </c>
      <c r="S290" s="6" t="s">
        <v>1359</v>
      </c>
      <c r="T290" s="5">
        <f>T291+T299+T304+T307</f>
        <v>525</v>
      </c>
      <c r="U290" s="6" t="s">
        <v>482</v>
      </c>
      <c r="V290" s="6" t="s">
        <v>1358</v>
      </c>
      <c r="W290" s="6" t="s">
        <v>1490</v>
      </c>
    </row>
    <row r="291" spans="1:23" ht="142.5" customHeight="1" x14ac:dyDescent="0.15">
      <c r="A291" s="5" t="s">
        <v>572</v>
      </c>
      <c r="B291" s="6" t="s">
        <v>349</v>
      </c>
      <c r="C291" s="34" t="s">
        <v>1225</v>
      </c>
      <c r="D291" s="34" t="s">
        <v>1624</v>
      </c>
      <c r="E291" s="26" t="s">
        <v>955</v>
      </c>
      <c r="F291" s="8" t="s">
        <v>61</v>
      </c>
      <c r="G291" s="8">
        <v>2022</v>
      </c>
      <c r="H291" s="6">
        <v>45.9</v>
      </c>
      <c r="I291" s="6">
        <v>50</v>
      </c>
      <c r="J291" s="6">
        <v>55</v>
      </c>
      <c r="K291" s="6">
        <v>60</v>
      </c>
      <c r="L291" s="6">
        <v>70</v>
      </c>
      <c r="M291" s="8">
        <v>80</v>
      </c>
      <c r="N291" s="8">
        <v>90</v>
      </c>
      <c r="O291" s="8">
        <v>95</v>
      </c>
      <c r="P291" s="6" t="s">
        <v>956</v>
      </c>
      <c r="Q291" s="6" t="s">
        <v>953</v>
      </c>
      <c r="R291" s="6" t="s">
        <v>47</v>
      </c>
      <c r="S291" s="6" t="s">
        <v>956</v>
      </c>
      <c r="T291" s="47">
        <f>SUM(T292:T298)</f>
        <v>60</v>
      </c>
      <c r="U291" s="6" t="s">
        <v>482</v>
      </c>
      <c r="V291" s="6" t="s">
        <v>957</v>
      </c>
      <c r="W291" s="6" t="s">
        <v>1489</v>
      </c>
    </row>
    <row r="292" spans="1:23" ht="101.25" customHeight="1" x14ac:dyDescent="0.15">
      <c r="A292" s="9" t="s">
        <v>573</v>
      </c>
      <c r="B292" s="10"/>
      <c r="C292" s="35" t="s">
        <v>1226</v>
      </c>
      <c r="D292" s="35" t="s">
        <v>1133</v>
      </c>
      <c r="E292" s="19" t="s">
        <v>1335</v>
      </c>
      <c r="F292" s="10" t="s">
        <v>61</v>
      </c>
      <c r="G292" s="13">
        <v>2022</v>
      </c>
      <c r="H292" s="13">
        <v>2.04</v>
      </c>
      <c r="I292" s="116">
        <v>10</v>
      </c>
      <c r="J292" s="116">
        <v>15</v>
      </c>
      <c r="K292" s="13">
        <v>25</v>
      </c>
      <c r="L292" s="10">
        <v>40</v>
      </c>
      <c r="M292" s="10">
        <v>45</v>
      </c>
      <c r="N292" s="10">
        <v>60</v>
      </c>
      <c r="O292" s="10">
        <v>70</v>
      </c>
      <c r="P292" s="10" t="s">
        <v>921</v>
      </c>
      <c r="Q292" s="10" t="s">
        <v>953</v>
      </c>
      <c r="R292" s="10" t="s">
        <v>574</v>
      </c>
      <c r="S292" s="10" t="s">
        <v>921</v>
      </c>
      <c r="T292" s="23">
        <v>0</v>
      </c>
      <c r="U292" s="13" t="s">
        <v>40</v>
      </c>
      <c r="V292" s="10" t="s">
        <v>456</v>
      </c>
      <c r="W292" s="10" t="s">
        <v>137</v>
      </c>
    </row>
    <row r="293" spans="1:23" ht="129" customHeight="1" x14ac:dyDescent="0.15">
      <c r="A293" s="9" t="s">
        <v>575</v>
      </c>
      <c r="B293" s="10" t="s">
        <v>576</v>
      </c>
      <c r="C293" s="35" t="s">
        <v>1574</v>
      </c>
      <c r="D293" s="65" t="s">
        <v>1134</v>
      </c>
      <c r="E293" s="11" t="s">
        <v>748</v>
      </c>
      <c r="F293" s="10" t="s">
        <v>50</v>
      </c>
      <c r="G293" s="13">
        <v>2023</v>
      </c>
      <c r="H293" s="10">
        <v>1</v>
      </c>
      <c r="I293" s="10">
        <v>1</v>
      </c>
      <c r="J293" s="10" t="s">
        <v>40</v>
      </c>
      <c r="K293" s="10" t="s">
        <v>40</v>
      </c>
      <c r="L293" s="10" t="s">
        <v>40</v>
      </c>
      <c r="M293" s="10" t="s">
        <v>40</v>
      </c>
      <c r="N293" s="10" t="s">
        <v>40</v>
      </c>
      <c r="O293" s="10" t="s">
        <v>40</v>
      </c>
      <c r="P293" s="21" t="s">
        <v>1580</v>
      </c>
      <c r="Q293" s="21" t="s">
        <v>953</v>
      </c>
      <c r="R293" s="21" t="s">
        <v>574</v>
      </c>
      <c r="S293" s="21" t="s">
        <v>862</v>
      </c>
      <c r="T293" s="23">
        <v>0</v>
      </c>
      <c r="U293" s="29" t="s">
        <v>40</v>
      </c>
      <c r="V293" s="21" t="s">
        <v>862</v>
      </c>
      <c r="W293" s="21" t="s">
        <v>1581</v>
      </c>
    </row>
    <row r="294" spans="1:23" ht="132" customHeight="1" x14ac:dyDescent="0.15">
      <c r="A294" s="9" t="s">
        <v>577</v>
      </c>
      <c r="B294" s="10" t="s">
        <v>578</v>
      </c>
      <c r="C294" s="35" t="s">
        <v>579</v>
      </c>
      <c r="D294" s="65" t="s">
        <v>1478</v>
      </c>
      <c r="E294" s="11" t="s">
        <v>748</v>
      </c>
      <c r="F294" s="12" t="s">
        <v>50</v>
      </c>
      <c r="G294" s="13">
        <v>2022</v>
      </c>
      <c r="H294" s="10">
        <v>1</v>
      </c>
      <c r="I294" s="10">
        <v>1</v>
      </c>
      <c r="J294" s="10" t="s">
        <v>40</v>
      </c>
      <c r="K294" s="10" t="s">
        <v>40</v>
      </c>
      <c r="L294" s="10" t="s">
        <v>40</v>
      </c>
      <c r="M294" s="10" t="s">
        <v>40</v>
      </c>
      <c r="N294" s="10" t="s">
        <v>40</v>
      </c>
      <c r="O294" s="10" t="s">
        <v>40</v>
      </c>
      <c r="P294" s="21" t="s">
        <v>986</v>
      </c>
      <c r="Q294" s="21" t="s">
        <v>580</v>
      </c>
      <c r="R294" s="21" t="s">
        <v>574</v>
      </c>
      <c r="S294" s="21" t="s">
        <v>986</v>
      </c>
      <c r="T294" s="23">
        <v>0</v>
      </c>
      <c r="U294" s="29" t="s">
        <v>40</v>
      </c>
      <c r="V294" s="21" t="s">
        <v>922</v>
      </c>
      <c r="W294" s="21" t="s">
        <v>1625</v>
      </c>
    </row>
    <row r="295" spans="1:23" ht="120.75" customHeight="1" x14ac:dyDescent="0.15">
      <c r="A295" s="9" t="s">
        <v>581</v>
      </c>
      <c r="B295" s="10" t="s">
        <v>578</v>
      </c>
      <c r="C295" s="35" t="s">
        <v>1522</v>
      </c>
      <c r="D295" s="35" t="s">
        <v>1135</v>
      </c>
      <c r="E295" s="11" t="s">
        <v>748</v>
      </c>
      <c r="F295" s="12" t="s">
        <v>50</v>
      </c>
      <c r="G295" s="13">
        <v>2023</v>
      </c>
      <c r="H295" s="10">
        <v>1</v>
      </c>
      <c r="I295" s="16">
        <v>1</v>
      </c>
      <c r="J295" s="16" t="s">
        <v>40</v>
      </c>
      <c r="K295" s="16" t="s">
        <v>40</v>
      </c>
      <c r="L295" s="16" t="s">
        <v>40</v>
      </c>
      <c r="M295" s="16" t="s">
        <v>40</v>
      </c>
      <c r="N295" s="10" t="s">
        <v>40</v>
      </c>
      <c r="O295" s="10" t="s">
        <v>40</v>
      </c>
      <c r="P295" s="21" t="s">
        <v>979</v>
      </c>
      <c r="Q295" s="21" t="s">
        <v>929</v>
      </c>
      <c r="R295" s="21" t="s">
        <v>62</v>
      </c>
      <c r="S295" s="21" t="s">
        <v>979</v>
      </c>
      <c r="T295" s="23">
        <v>0</v>
      </c>
      <c r="U295" s="29" t="s">
        <v>40</v>
      </c>
      <c r="V295" s="21" t="s">
        <v>979</v>
      </c>
      <c r="W295" s="21" t="s">
        <v>958</v>
      </c>
    </row>
    <row r="296" spans="1:23" ht="65.25" customHeight="1" x14ac:dyDescent="0.15">
      <c r="A296" s="9" t="s">
        <v>582</v>
      </c>
      <c r="B296" s="10" t="s">
        <v>349</v>
      </c>
      <c r="C296" s="35" t="s">
        <v>1575</v>
      </c>
      <c r="D296" s="35" t="s">
        <v>1405</v>
      </c>
      <c r="E296" s="15" t="s">
        <v>987</v>
      </c>
      <c r="F296" s="12" t="s">
        <v>50</v>
      </c>
      <c r="G296" s="13">
        <v>2023</v>
      </c>
      <c r="H296" s="10">
        <v>1</v>
      </c>
      <c r="I296" s="10">
        <v>1</v>
      </c>
      <c r="J296" s="10" t="s">
        <v>40</v>
      </c>
      <c r="K296" s="10" t="s">
        <v>40</v>
      </c>
      <c r="L296" s="10" t="s">
        <v>40</v>
      </c>
      <c r="M296" s="10" t="s">
        <v>40</v>
      </c>
      <c r="N296" s="10">
        <v>1</v>
      </c>
      <c r="O296" s="10" t="s">
        <v>40</v>
      </c>
      <c r="P296" s="21" t="s">
        <v>54</v>
      </c>
      <c r="Q296" s="21" t="s">
        <v>52</v>
      </c>
      <c r="R296" s="21" t="s">
        <v>574</v>
      </c>
      <c r="S296" s="21" t="s">
        <v>1403</v>
      </c>
      <c r="T296" s="81">
        <v>60</v>
      </c>
      <c r="U296" s="10" t="s">
        <v>482</v>
      </c>
      <c r="V296" s="21" t="s">
        <v>54</v>
      </c>
      <c r="W296" s="21" t="s">
        <v>923</v>
      </c>
    </row>
    <row r="297" spans="1:23" ht="84.75" customHeight="1" x14ac:dyDescent="0.15">
      <c r="A297" s="170" t="s">
        <v>583</v>
      </c>
      <c r="B297" s="136"/>
      <c r="C297" s="137" t="s">
        <v>584</v>
      </c>
      <c r="D297" s="35" t="s">
        <v>1136</v>
      </c>
      <c r="E297" s="15" t="s">
        <v>988</v>
      </c>
      <c r="F297" s="10" t="s">
        <v>61</v>
      </c>
      <c r="G297" s="13">
        <v>2022</v>
      </c>
      <c r="H297" s="10">
        <v>13.7</v>
      </c>
      <c r="I297" s="10">
        <v>13.2</v>
      </c>
      <c r="J297" s="10">
        <v>12.7</v>
      </c>
      <c r="K297" s="10">
        <v>12.2</v>
      </c>
      <c r="L297" s="10">
        <v>11.7</v>
      </c>
      <c r="M297" s="10">
        <v>11.2</v>
      </c>
      <c r="N297" s="10">
        <v>10.7</v>
      </c>
      <c r="O297" s="10">
        <v>10.199999999999999</v>
      </c>
      <c r="P297" s="21" t="s">
        <v>585</v>
      </c>
      <c r="Q297" s="21" t="s">
        <v>586</v>
      </c>
      <c r="R297" s="21" t="s">
        <v>47</v>
      </c>
      <c r="S297" s="21" t="s">
        <v>585</v>
      </c>
      <c r="T297" s="23">
        <v>0</v>
      </c>
      <c r="U297" s="29" t="s">
        <v>40</v>
      </c>
      <c r="V297" s="21" t="s">
        <v>585</v>
      </c>
      <c r="W297" s="21" t="s">
        <v>456</v>
      </c>
    </row>
    <row r="298" spans="1:23" ht="87" customHeight="1" x14ac:dyDescent="0.15">
      <c r="A298" s="144"/>
      <c r="B298" s="134"/>
      <c r="C298" s="174"/>
      <c r="D298" s="35" t="s">
        <v>1137</v>
      </c>
      <c r="E298" s="11" t="s">
        <v>989</v>
      </c>
      <c r="F298" s="10" t="s">
        <v>50</v>
      </c>
      <c r="G298" s="13">
        <v>2023</v>
      </c>
      <c r="H298" s="10">
        <v>98</v>
      </c>
      <c r="I298" s="14">
        <v>98</v>
      </c>
      <c r="J298" s="14" t="s">
        <v>40</v>
      </c>
      <c r="K298" s="14" t="s">
        <v>40</v>
      </c>
      <c r="L298" s="14">
        <v>95</v>
      </c>
      <c r="M298" s="14" t="s">
        <v>40</v>
      </c>
      <c r="N298" s="14" t="s">
        <v>40</v>
      </c>
      <c r="O298" s="14" t="s">
        <v>40</v>
      </c>
      <c r="P298" s="10" t="s">
        <v>585</v>
      </c>
      <c r="Q298" s="10" t="s">
        <v>586</v>
      </c>
      <c r="R298" s="10" t="s">
        <v>574</v>
      </c>
      <c r="S298" s="10" t="s">
        <v>585</v>
      </c>
      <c r="T298" s="23">
        <v>0</v>
      </c>
      <c r="U298" s="13" t="s">
        <v>40</v>
      </c>
      <c r="V298" s="10" t="s">
        <v>585</v>
      </c>
      <c r="W298" s="10" t="s">
        <v>456</v>
      </c>
    </row>
    <row r="299" spans="1:23" ht="159" customHeight="1" x14ac:dyDescent="0.15">
      <c r="A299" s="5" t="s">
        <v>587</v>
      </c>
      <c r="B299" s="6" t="s">
        <v>578</v>
      </c>
      <c r="C299" s="34" t="s">
        <v>1222</v>
      </c>
      <c r="D299" s="34" t="s">
        <v>1030</v>
      </c>
      <c r="E299" s="28" t="s">
        <v>1031</v>
      </c>
      <c r="F299" s="7" t="s">
        <v>61</v>
      </c>
      <c r="G299" s="8">
        <v>2022</v>
      </c>
      <c r="H299" s="6">
        <v>3.5</v>
      </c>
      <c r="I299" s="6">
        <v>4.5</v>
      </c>
      <c r="J299" s="6" t="s">
        <v>40</v>
      </c>
      <c r="K299" s="6">
        <v>5.5</v>
      </c>
      <c r="L299" s="6" t="s">
        <v>40</v>
      </c>
      <c r="M299" s="8">
        <v>6.5</v>
      </c>
      <c r="N299" s="8" t="s">
        <v>40</v>
      </c>
      <c r="O299" s="8">
        <v>7.5</v>
      </c>
      <c r="P299" s="6" t="s">
        <v>42</v>
      </c>
      <c r="Q299" s="6" t="s">
        <v>1486</v>
      </c>
      <c r="R299" s="6" t="s">
        <v>200</v>
      </c>
      <c r="S299" s="6" t="s">
        <v>42</v>
      </c>
      <c r="T299" s="5">
        <f>SUM(T300:T303)</f>
        <v>250</v>
      </c>
      <c r="U299" s="6" t="s">
        <v>482</v>
      </c>
      <c r="V299" s="6" t="s">
        <v>1342</v>
      </c>
      <c r="W299" s="6" t="s">
        <v>924</v>
      </c>
    </row>
    <row r="300" spans="1:23" ht="122.25" customHeight="1" x14ac:dyDescent="0.15">
      <c r="A300" s="9" t="s">
        <v>588</v>
      </c>
      <c r="B300" s="10" t="s">
        <v>349</v>
      </c>
      <c r="C300" s="35" t="s">
        <v>1223</v>
      </c>
      <c r="D300" s="35" t="s">
        <v>1138</v>
      </c>
      <c r="E300" s="11" t="s">
        <v>991</v>
      </c>
      <c r="F300" s="12" t="s">
        <v>50</v>
      </c>
      <c r="G300" s="13">
        <v>2022</v>
      </c>
      <c r="H300" s="10">
        <v>2</v>
      </c>
      <c r="I300" s="10" t="s">
        <v>40</v>
      </c>
      <c r="J300" s="10">
        <v>49</v>
      </c>
      <c r="K300" s="10" t="s">
        <v>40</v>
      </c>
      <c r="L300" s="10" t="s">
        <v>40</v>
      </c>
      <c r="M300" s="10" t="s">
        <v>40</v>
      </c>
      <c r="N300" s="10" t="s">
        <v>40</v>
      </c>
      <c r="O300" s="10">
        <v>98</v>
      </c>
      <c r="P300" s="10" t="s">
        <v>456</v>
      </c>
      <c r="Q300" s="10" t="s">
        <v>1482</v>
      </c>
      <c r="R300" s="10" t="s">
        <v>62</v>
      </c>
      <c r="S300" s="10" t="s">
        <v>456</v>
      </c>
      <c r="T300" s="9">
        <v>250</v>
      </c>
      <c r="U300" s="10" t="s">
        <v>482</v>
      </c>
      <c r="V300" s="10" t="s">
        <v>137</v>
      </c>
      <c r="W300" s="10" t="s">
        <v>1364</v>
      </c>
    </row>
    <row r="301" spans="1:23" ht="151.5" customHeight="1" x14ac:dyDescent="0.15">
      <c r="A301" s="9" t="s">
        <v>589</v>
      </c>
      <c r="B301" s="10" t="s">
        <v>578</v>
      </c>
      <c r="C301" s="35" t="s">
        <v>1601</v>
      </c>
      <c r="D301" s="35" t="s">
        <v>1164</v>
      </c>
      <c r="E301" s="15" t="s">
        <v>748</v>
      </c>
      <c r="F301" s="10" t="s">
        <v>50</v>
      </c>
      <c r="G301" s="13">
        <v>2023</v>
      </c>
      <c r="H301" s="14">
        <v>1</v>
      </c>
      <c r="I301" s="10">
        <v>1</v>
      </c>
      <c r="J301" s="10" t="s">
        <v>40</v>
      </c>
      <c r="K301" s="10" t="s">
        <v>40</v>
      </c>
      <c r="L301" s="10" t="s">
        <v>40</v>
      </c>
      <c r="M301" s="10" t="s">
        <v>40</v>
      </c>
      <c r="N301" s="10" t="s">
        <v>40</v>
      </c>
      <c r="O301" s="10" t="s">
        <v>40</v>
      </c>
      <c r="P301" s="21" t="s">
        <v>1582</v>
      </c>
      <c r="Q301" s="21" t="s">
        <v>305</v>
      </c>
      <c r="R301" s="21" t="s">
        <v>847</v>
      </c>
      <c r="S301" s="21" t="s">
        <v>1582</v>
      </c>
      <c r="T301" s="23">
        <v>0</v>
      </c>
      <c r="U301" s="29" t="s">
        <v>40</v>
      </c>
      <c r="V301" s="21" t="s">
        <v>1583</v>
      </c>
      <c r="W301" s="21" t="s">
        <v>1584</v>
      </c>
    </row>
    <row r="302" spans="1:23" ht="104.25" customHeight="1" x14ac:dyDescent="0.15">
      <c r="A302" s="9" t="s">
        <v>590</v>
      </c>
      <c r="B302" s="10" t="s">
        <v>578</v>
      </c>
      <c r="C302" s="35" t="s">
        <v>1576</v>
      </c>
      <c r="D302" s="35" t="s">
        <v>1165</v>
      </c>
      <c r="E302" s="15" t="s">
        <v>748</v>
      </c>
      <c r="F302" s="12" t="s">
        <v>50</v>
      </c>
      <c r="G302" s="13">
        <v>2023</v>
      </c>
      <c r="H302" s="14">
        <v>1</v>
      </c>
      <c r="I302" s="10">
        <v>1</v>
      </c>
      <c r="J302" s="10" t="s">
        <v>40</v>
      </c>
      <c r="K302" s="10" t="s">
        <v>40</v>
      </c>
      <c r="L302" s="10" t="s">
        <v>40</v>
      </c>
      <c r="M302" s="10" t="s">
        <v>40</v>
      </c>
      <c r="N302" s="10" t="s">
        <v>40</v>
      </c>
      <c r="O302" s="10" t="s">
        <v>40</v>
      </c>
      <c r="P302" s="21" t="s">
        <v>84</v>
      </c>
      <c r="Q302" s="21" t="s">
        <v>1482</v>
      </c>
      <c r="R302" s="21" t="s">
        <v>62</v>
      </c>
      <c r="S302" s="21" t="s">
        <v>84</v>
      </c>
      <c r="T302" s="23">
        <v>0</v>
      </c>
      <c r="U302" s="29" t="s">
        <v>40</v>
      </c>
      <c r="V302" s="21" t="s">
        <v>84</v>
      </c>
      <c r="W302" s="21" t="s">
        <v>925</v>
      </c>
    </row>
    <row r="303" spans="1:23" ht="138.75" customHeight="1" x14ac:dyDescent="0.15">
      <c r="A303" s="9" t="s">
        <v>591</v>
      </c>
      <c r="B303" s="10" t="s">
        <v>1377</v>
      </c>
      <c r="C303" s="35" t="s">
        <v>1221</v>
      </c>
      <c r="D303" s="36" t="s">
        <v>1139</v>
      </c>
      <c r="E303" s="15" t="s">
        <v>748</v>
      </c>
      <c r="F303" s="12" t="s">
        <v>50</v>
      </c>
      <c r="G303" s="13">
        <v>2023</v>
      </c>
      <c r="H303" s="14">
        <v>1</v>
      </c>
      <c r="I303" s="10">
        <v>1</v>
      </c>
      <c r="J303" s="10" t="s">
        <v>40</v>
      </c>
      <c r="K303" s="10" t="s">
        <v>40</v>
      </c>
      <c r="L303" s="10" t="s">
        <v>40</v>
      </c>
      <c r="M303" s="10" t="s">
        <v>40</v>
      </c>
      <c r="N303" s="10" t="s">
        <v>40</v>
      </c>
      <c r="O303" s="10" t="s">
        <v>40</v>
      </c>
      <c r="P303" s="111" t="s">
        <v>54</v>
      </c>
      <c r="Q303" s="21" t="s">
        <v>1482</v>
      </c>
      <c r="R303" s="21" t="s">
        <v>62</v>
      </c>
      <c r="S303" s="21" t="s">
        <v>54</v>
      </c>
      <c r="T303" s="81">
        <v>0</v>
      </c>
      <c r="U303" s="29" t="s">
        <v>40</v>
      </c>
      <c r="V303" s="21" t="s">
        <v>737</v>
      </c>
      <c r="W303" s="21" t="s">
        <v>926</v>
      </c>
    </row>
    <row r="304" spans="1:23" ht="131.25" customHeight="1" x14ac:dyDescent="0.15">
      <c r="A304" s="5" t="s">
        <v>592</v>
      </c>
      <c r="B304" s="6" t="s">
        <v>578</v>
      </c>
      <c r="C304" s="34" t="s">
        <v>1219</v>
      </c>
      <c r="D304" s="53" t="s">
        <v>593</v>
      </c>
      <c r="E304" s="17" t="s">
        <v>748</v>
      </c>
      <c r="F304" s="6" t="s">
        <v>50</v>
      </c>
      <c r="G304" s="8">
        <v>2023</v>
      </c>
      <c r="H304" s="6" t="s">
        <v>40</v>
      </c>
      <c r="I304" s="6">
        <v>1</v>
      </c>
      <c r="J304" s="6" t="s">
        <v>40</v>
      </c>
      <c r="K304" s="6" t="s">
        <v>40</v>
      </c>
      <c r="L304" s="6" t="s">
        <v>40</v>
      </c>
      <c r="M304" s="8" t="s">
        <v>40</v>
      </c>
      <c r="N304" s="8" t="s">
        <v>40</v>
      </c>
      <c r="O304" s="8" t="s">
        <v>40</v>
      </c>
      <c r="P304" s="30" t="s">
        <v>54</v>
      </c>
      <c r="Q304" s="30" t="s">
        <v>52</v>
      </c>
      <c r="R304" s="30" t="s">
        <v>62</v>
      </c>
      <c r="S304" s="30" t="s">
        <v>54</v>
      </c>
      <c r="T304" s="117">
        <f>SUM(T305:T306)</f>
        <v>160</v>
      </c>
      <c r="U304" s="6" t="s">
        <v>482</v>
      </c>
      <c r="V304" s="30" t="s">
        <v>819</v>
      </c>
      <c r="W304" s="30" t="s">
        <v>1406</v>
      </c>
    </row>
    <row r="305" spans="1:23" ht="141" customHeight="1" x14ac:dyDescent="0.15">
      <c r="A305" s="9" t="s">
        <v>594</v>
      </c>
      <c r="B305" s="10" t="s">
        <v>578</v>
      </c>
      <c r="C305" s="35" t="s">
        <v>1220</v>
      </c>
      <c r="D305" s="35" t="s">
        <v>1140</v>
      </c>
      <c r="E305" s="19" t="s">
        <v>992</v>
      </c>
      <c r="F305" s="13" t="s">
        <v>50</v>
      </c>
      <c r="G305" s="13">
        <v>2023</v>
      </c>
      <c r="H305" s="10" t="s">
        <v>40</v>
      </c>
      <c r="I305" s="10">
        <v>1</v>
      </c>
      <c r="J305" s="10" t="s">
        <v>40</v>
      </c>
      <c r="K305" s="10">
        <v>1</v>
      </c>
      <c r="L305" s="10" t="s">
        <v>40</v>
      </c>
      <c r="M305" s="10" t="s">
        <v>40</v>
      </c>
      <c r="N305" s="10" t="s">
        <v>40</v>
      </c>
      <c r="O305" s="10" t="s">
        <v>40</v>
      </c>
      <c r="P305" s="21" t="s">
        <v>927</v>
      </c>
      <c r="Q305" s="21" t="s">
        <v>1371</v>
      </c>
      <c r="R305" s="21" t="s">
        <v>574</v>
      </c>
      <c r="S305" s="21" t="s">
        <v>927</v>
      </c>
      <c r="T305" s="23">
        <v>0</v>
      </c>
      <c r="U305" s="29" t="s">
        <v>40</v>
      </c>
      <c r="V305" s="21" t="s">
        <v>137</v>
      </c>
      <c r="W305" s="21" t="s">
        <v>928</v>
      </c>
    </row>
    <row r="306" spans="1:23" ht="128.25" customHeight="1" x14ac:dyDescent="0.15">
      <c r="A306" s="9" t="s">
        <v>595</v>
      </c>
      <c r="B306" s="10" t="s">
        <v>578</v>
      </c>
      <c r="C306" s="35" t="s">
        <v>1216</v>
      </c>
      <c r="D306" s="35" t="s">
        <v>1124</v>
      </c>
      <c r="E306" s="31" t="s">
        <v>985</v>
      </c>
      <c r="F306" s="10" t="s">
        <v>61</v>
      </c>
      <c r="G306" s="13">
        <v>2022</v>
      </c>
      <c r="H306" s="10">
        <v>54.1</v>
      </c>
      <c r="I306" s="16">
        <v>40</v>
      </c>
      <c r="J306" s="10">
        <v>35</v>
      </c>
      <c r="K306" s="10">
        <v>30</v>
      </c>
      <c r="L306" s="10">
        <v>25</v>
      </c>
      <c r="M306" s="10">
        <v>20</v>
      </c>
      <c r="N306" s="10">
        <v>15</v>
      </c>
      <c r="O306" s="10">
        <v>10</v>
      </c>
      <c r="P306" s="10" t="s">
        <v>738</v>
      </c>
      <c r="Q306" s="10" t="s">
        <v>1366</v>
      </c>
      <c r="R306" s="10" t="s">
        <v>62</v>
      </c>
      <c r="S306" s="10" t="s">
        <v>738</v>
      </c>
      <c r="T306" s="9">
        <v>160</v>
      </c>
      <c r="U306" s="10" t="s">
        <v>482</v>
      </c>
      <c r="V306" s="10" t="s">
        <v>738</v>
      </c>
      <c r="W306" s="10" t="s">
        <v>1365</v>
      </c>
    </row>
    <row r="307" spans="1:23" ht="101.25" customHeight="1" x14ac:dyDescent="0.15">
      <c r="A307" s="5" t="s">
        <v>596</v>
      </c>
      <c r="B307" s="6" t="s">
        <v>597</v>
      </c>
      <c r="C307" s="34" t="s">
        <v>1217</v>
      </c>
      <c r="D307" s="34" t="s">
        <v>1123</v>
      </c>
      <c r="E307" s="17" t="s">
        <v>916</v>
      </c>
      <c r="F307" s="6" t="s">
        <v>61</v>
      </c>
      <c r="G307" s="8">
        <v>2023</v>
      </c>
      <c r="H307" s="18">
        <v>0</v>
      </c>
      <c r="I307" s="6">
        <v>0</v>
      </c>
      <c r="J307" s="6">
        <v>0</v>
      </c>
      <c r="K307" s="6">
        <v>3</v>
      </c>
      <c r="L307" s="6">
        <v>3</v>
      </c>
      <c r="M307" s="8">
        <v>5</v>
      </c>
      <c r="N307" s="8">
        <v>6</v>
      </c>
      <c r="O307" s="8">
        <v>8</v>
      </c>
      <c r="P307" s="6" t="s">
        <v>917</v>
      </c>
      <c r="Q307" s="6" t="s">
        <v>598</v>
      </c>
      <c r="R307" s="6" t="s">
        <v>47</v>
      </c>
      <c r="S307" s="6" t="s">
        <v>917</v>
      </c>
      <c r="T307" s="5">
        <f>SUM(T308:T312)</f>
        <v>55</v>
      </c>
      <c r="U307" s="6" t="s">
        <v>482</v>
      </c>
      <c r="V307" s="6" t="s">
        <v>917</v>
      </c>
      <c r="W307" s="6" t="s">
        <v>1367</v>
      </c>
    </row>
    <row r="308" spans="1:23" ht="94.5" customHeight="1" x14ac:dyDescent="0.15">
      <c r="A308" s="9" t="s">
        <v>599</v>
      </c>
      <c r="B308" s="10" t="s">
        <v>600</v>
      </c>
      <c r="C308" s="35" t="s">
        <v>1218</v>
      </c>
      <c r="D308" s="35" t="s">
        <v>1125</v>
      </c>
      <c r="E308" s="15" t="s">
        <v>994</v>
      </c>
      <c r="F308" s="12" t="s">
        <v>50</v>
      </c>
      <c r="G308" s="13">
        <v>2023</v>
      </c>
      <c r="H308" s="10" t="s">
        <v>40</v>
      </c>
      <c r="I308" s="10">
        <v>1</v>
      </c>
      <c r="J308" s="10" t="s">
        <v>40</v>
      </c>
      <c r="K308" s="10" t="s">
        <v>40</v>
      </c>
      <c r="L308" s="10" t="s">
        <v>40</v>
      </c>
      <c r="M308" s="10" t="s">
        <v>40</v>
      </c>
      <c r="N308" s="10" t="s">
        <v>40</v>
      </c>
      <c r="O308" s="10" t="s">
        <v>40</v>
      </c>
      <c r="P308" s="21" t="s">
        <v>819</v>
      </c>
      <c r="Q308" s="21" t="s">
        <v>52</v>
      </c>
      <c r="R308" s="21" t="s">
        <v>62</v>
      </c>
      <c r="S308" s="21" t="s">
        <v>54</v>
      </c>
      <c r="T308" s="23">
        <v>0</v>
      </c>
      <c r="U308" s="29" t="s">
        <v>40</v>
      </c>
      <c r="V308" s="21" t="s">
        <v>541</v>
      </c>
      <c r="W308" s="21" t="s">
        <v>1368</v>
      </c>
    </row>
    <row r="309" spans="1:23" ht="124.5" customHeight="1" x14ac:dyDescent="0.15">
      <c r="A309" s="170" t="s">
        <v>603</v>
      </c>
      <c r="B309" s="136" t="s">
        <v>600</v>
      </c>
      <c r="C309" s="137" t="s">
        <v>1214</v>
      </c>
      <c r="D309" s="35" t="s">
        <v>1141</v>
      </c>
      <c r="E309" s="19" t="s">
        <v>983</v>
      </c>
      <c r="F309" s="20" t="s">
        <v>50</v>
      </c>
      <c r="G309" s="13">
        <v>2023</v>
      </c>
      <c r="H309" s="10" t="s">
        <v>40</v>
      </c>
      <c r="I309" s="10" t="s">
        <v>40</v>
      </c>
      <c r="J309" s="10">
        <v>1</v>
      </c>
      <c r="K309" s="10" t="s">
        <v>40</v>
      </c>
      <c r="L309" s="10" t="s">
        <v>40</v>
      </c>
      <c r="M309" s="10" t="s">
        <v>40</v>
      </c>
      <c r="N309" s="10" t="s">
        <v>40</v>
      </c>
      <c r="O309" s="10" t="s">
        <v>40</v>
      </c>
      <c r="P309" s="10" t="s">
        <v>601</v>
      </c>
      <c r="Q309" s="10" t="s">
        <v>43</v>
      </c>
      <c r="R309" s="10" t="s">
        <v>62</v>
      </c>
      <c r="S309" s="10" t="s">
        <v>601</v>
      </c>
      <c r="T309" s="23">
        <v>0</v>
      </c>
      <c r="U309" s="13" t="s">
        <v>40</v>
      </c>
      <c r="V309" s="10" t="s">
        <v>137</v>
      </c>
      <c r="W309" s="10" t="s">
        <v>1054</v>
      </c>
    </row>
    <row r="310" spans="1:23" ht="74.25" customHeight="1" x14ac:dyDescent="0.15">
      <c r="A310" s="144"/>
      <c r="B310" s="134"/>
      <c r="C310" s="169"/>
      <c r="D310" s="35" t="s">
        <v>1143</v>
      </c>
      <c r="E310" s="15" t="s">
        <v>984</v>
      </c>
      <c r="F310" s="20" t="s">
        <v>50</v>
      </c>
      <c r="G310" s="13">
        <v>2023</v>
      </c>
      <c r="H310" s="10" t="s">
        <v>40</v>
      </c>
      <c r="I310" s="10" t="s">
        <v>40</v>
      </c>
      <c r="J310" s="10">
        <v>1</v>
      </c>
      <c r="K310" s="10">
        <v>1</v>
      </c>
      <c r="L310" s="10">
        <v>1</v>
      </c>
      <c r="M310" s="10">
        <v>1</v>
      </c>
      <c r="N310" s="10">
        <v>1</v>
      </c>
      <c r="O310" s="10">
        <v>1</v>
      </c>
      <c r="P310" s="10" t="s">
        <v>273</v>
      </c>
      <c r="Q310" s="10" t="s">
        <v>1482</v>
      </c>
      <c r="R310" s="10" t="s">
        <v>62</v>
      </c>
      <c r="S310" s="10" t="s">
        <v>273</v>
      </c>
      <c r="T310" s="9">
        <v>35</v>
      </c>
      <c r="U310" s="10" t="s">
        <v>482</v>
      </c>
      <c r="V310" s="10" t="s">
        <v>137</v>
      </c>
      <c r="W310" s="10" t="s">
        <v>1054</v>
      </c>
    </row>
    <row r="311" spans="1:23" ht="74.25" customHeight="1" x14ac:dyDescent="0.15">
      <c r="A311" s="9" t="s">
        <v>604</v>
      </c>
      <c r="B311" s="10" t="s">
        <v>578</v>
      </c>
      <c r="C311" s="35" t="s">
        <v>1213</v>
      </c>
      <c r="D311" s="35" t="s">
        <v>1142</v>
      </c>
      <c r="E311" s="15" t="s">
        <v>993</v>
      </c>
      <c r="F311" s="12" t="s">
        <v>50</v>
      </c>
      <c r="G311" s="13">
        <v>2023</v>
      </c>
      <c r="H311" s="10" t="s">
        <v>40</v>
      </c>
      <c r="I311" s="16">
        <v>1</v>
      </c>
      <c r="J311" s="10" t="s">
        <v>40</v>
      </c>
      <c r="K311" s="10" t="s">
        <v>40</v>
      </c>
      <c r="L311" s="10" t="s">
        <v>40</v>
      </c>
      <c r="M311" s="10">
        <v>1</v>
      </c>
      <c r="N311" s="10" t="s">
        <v>40</v>
      </c>
      <c r="O311" s="10" t="s">
        <v>40</v>
      </c>
      <c r="P311" s="21" t="s">
        <v>456</v>
      </c>
      <c r="Q311" s="21" t="s">
        <v>1482</v>
      </c>
      <c r="R311" s="21" t="s">
        <v>574</v>
      </c>
      <c r="S311" s="21" t="s">
        <v>456</v>
      </c>
      <c r="T311" s="23">
        <v>0</v>
      </c>
      <c r="U311" s="29" t="s">
        <v>40</v>
      </c>
      <c r="V311" s="21" t="s">
        <v>456</v>
      </c>
      <c r="W311" s="21" t="s">
        <v>739</v>
      </c>
    </row>
    <row r="312" spans="1:23" ht="85.5" customHeight="1" x14ac:dyDescent="0.15">
      <c r="A312" s="9" t="s">
        <v>605</v>
      </c>
      <c r="B312" s="10" t="s">
        <v>600</v>
      </c>
      <c r="C312" s="35" t="s">
        <v>1215</v>
      </c>
      <c r="D312" s="35" t="s">
        <v>1144</v>
      </c>
      <c r="E312" s="15" t="s">
        <v>994</v>
      </c>
      <c r="F312" s="12" t="s">
        <v>50</v>
      </c>
      <c r="G312" s="13">
        <v>2023</v>
      </c>
      <c r="H312" s="10" t="s">
        <v>40</v>
      </c>
      <c r="I312" s="16">
        <v>1</v>
      </c>
      <c r="J312" s="10" t="s">
        <v>40</v>
      </c>
      <c r="K312" s="10" t="s">
        <v>40</v>
      </c>
      <c r="L312" s="10" t="s">
        <v>40</v>
      </c>
      <c r="M312" s="10" t="s">
        <v>40</v>
      </c>
      <c r="N312" s="10" t="s">
        <v>40</v>
      </c>
      <c r="O312" s="10" t="s">
        <v>40</v>
      </c>
      <c r="P312" s="21" t="s">
        <v>54</v>
      </c>
      <c r="Q312" s="21" t="s">
        <v>52</v>
      </c>
      <c r="R312" s="21" t="s">
        <v>574</v>
      </c>
      <c r="S312" s="21" t="s">
        <v>54</v>
      </c>
      <c r="T312" s="81">
        <v>20</v>
      </c>
      <c r="U312" s="10" t="s">
        <v>482</v>
      </c>
      <c r="V312" s="21" t="s">
        <v>1370</v>
      </c>
      <c r="W312" s="21" t="s">
        <v>1369</v>
      </c>
    </row>
    <row r="313" spans="1:23" ht="115.5" customHeight="1" x14ac:dyDescent="0.15">
      <c r="A313" s="8">
        <v>9</v>
      </c>
      <c r="B313" s="6">
        <v>5.6</v>
      </c>
      <c r="C313" s="34" t="s">
        <v>1579</v>
      </c>
      <c r="D313" s="34" t="s">
        <v>1604</v>
      </c>
      <c r="E313" s="103" t="s">
        <v>930</v>
      </c>
      <c r="F313" s="104" t="s">
        <v>41</v>
      </c>
      <c r="G313" s="104">
        <v>2023</v>
      </c>
      <c r="H313" s="105" t="s">
        <v>40</v>
      </c>
      <c r="I313" s="106" t="s">
        <v>40</v>
      </c>
      <c r="J313" s="106" t="s">
        <v>40</v>
      </c>
      <c r="K313" s="106" t="s">
        <v>40</v>
      </c>
      <c r="L313" s="106" t="s">
        <v>40</v>
      </c>
      <c r="M313" s="106" t="s">
        <v>40</v>
      </c>
      <c r="N313" s="106" t="s">
        <v>40</v>
      </c>
      <c r="O313" s="107">
        <v>30</v>
      </c>
      <c r="P313" s="104" t="s">
        <v>42</v>
      </c>
      <c r="Q313" s="104" t="s">
        <v>43</v>
      </c>
      <c r="R313" s="62" t="s">
        <v>890</v>
      </c>
      <c r="S313" s="104" t="s">
        <v>42</v>
      </c>
      <c r="T313" s="5">
        <f>SUM(T314+T321+T324+T330+T336+T340)</f>
        <v>3860</v>
      </c>
      <c r="U313" s="118" t="s">
        <v>45</v>
      </c>
      <c r="V313" s="30" t="s">
        <v>306</v>
      </c>
      <c r="W313" s="30" t="s">
        <v>1382</v>
      </c>
    </row>
    <row r="314" spans="1:23" ht="118.5" customHeight="1" x14ac:dyDescent="0.15">
      <c r="A314" s="8">
        <v>9.1</v>
      </c>
      <c r="B314" s="6">
        <v>5.6</v>
      </c>
      <c r="C314" s="34" t="s">
        <v>1578</v>
      </c>
      <c r="D314" s="53" t="s">
        <v>740</v>
      </c>
      <c r="E314" s="103" t="s">
        <v>930</v>
      </c>
      <c r="F314" s="104" t="s">
        <v>41</v>
      </c>
      <c r="G314" s="104">
        <v>2023</v>
      </c>
      <c r="H314" s="105" t="s">
        <v>40</v>
      </c>
      <c r="I314" s="106" t="s">
        <v>40</v>
      </c>
      <c r="J314" s="106" t="s">
        <v>40</v>
      </c>
      <c r="K314" s="106" t="s">
        <v>40</v>
      </c>
      <c r="L314" s="106" t="s">
        <v>40</v>
      </c>
      <c r="M314" s="106" t="s">
        <v>40</v>
      </c>
      <c r="N314" s="106" t="s">
        <v>40</v>
      </c>
      <c r="O314" s="107">
        <v>30</v>
      </c>
      <c r="P314" s="104" t="s">
        <v>42</v>
      </c>
      <c r="Q314" s="104" t="s">
        <v>43</v>
      </c>
      <c r="R314" s="62" t="s">
        <v>890</v>
      </c>
      <c r="S314" s="104" t="s">
        <v>42</v>
      </c>
      <c r="T314" s="5">
        <f>SUM(T315:T320)</f>
        <v>1170</v>
      </c>
      <c r="U314" s="118" t="s">
        <v>45</v>
      </c>
      <c r="V314" s="30" t="s">
        <v>306</v>
      </c>
      <c r="W314" s="30" t="s">
        <v>1382</v>
      </c>
    </row>
    <row r="315" spans="1:23" ht="72" customHeight="1" x14ac:dyDescent="0.15">
      <c r="A315" s="13" t="s">
        <v>607</v>
      </c>
      <c r="B315" s="10" t="s">
        <v>393</v>
      </c>
      <c r="C315" s="35" t="s">
        <v>1194</v>
      </c>
      <c r="D315" s="35" t="s">
        <v>1246</v>
      </c>
      <c r="E315" s="11" t="s">
        <v>995</v>
      </c>
      <c r="F315" s="10" t="s">
        <v>50</v>
      </c>
      <c r="G315" s="13">
        <v>2023</v>
      </c>
      <c r="H315" s="10">
        <v>1</v>
      </c>
      <c r="I315" s="10" t="s">
        <v>40</v>
      </c>
      <c r="J315" s="10">
        <v>1</v>
      </c>
      <c r="K315" s="10" t="s">
        <v>40</v>
      </c>
      <c r="L315" s="10">
        <v>1</v>
      </c>
      <c r="M315" s="10" t="s">
        <v>40</v>
      </c>
      <c r="N315" s="10">
        <v>1</v>
      </c>
      <c r="O315" s="10" t="s">
        <v>40</v>
      </c>
      <c r="P315" s="10" t="s">
        <v>42</v>
      </c>
      <c r="Q315" s="10" t="s">
        <v>43</v>
      </c>
      <c r="R315" s="22" t="s">
        <v>200</v>
      </c>
      <c r="S315" s="10" t="s">
        <v>42</v>
      </c>
      <c r="T315" s="23">
        <v>150</v>
      </c>
      <c r="U315" s="10" t="s">
        <v>482</v>
      </c>
      <c r="V315" s="10" t="s">
        <v>42</v>
      </c>
      <c r="W315" s="10" t="s">
        <v>1055</v>
      </c>
    </row>
    <row r="316" spans="1:23" ht="64.5" customHeight="1" x14ac:dyDescent="0.15">
      <c r="A316" s="121" t="s">
        <v>608</v>
      </c>
      <c r="B316" s="148" t="s">
        <v>390</v>
      </c>
      <c r="C316" s="152" t="s">
        <v>1193</v>
      </c>
      <c r="D316" s="35" t="s">
        <v>1520</v>
      </c>
      <c r="E316" s="19" t="s">
        <v>996</v>
      </c>
      <c r="F316" s="10" t="s">
        <v>50</v>
      </c>
      <c r="G316" s="13">
        <v>2023</v>
      </c>
      <c r="H316" s="10" t="s">
        <v>40</v>
      </c>
      <c r="I316" s="10">
        <v>1</v>
      </c>
      <c r="J316" s="10" t="s">
        <v>40</v>
      </c>
      <c r="K316" s="10" t="s">
        <v>40</v>
      </c>
      <c r="L316" s="10" t="s">
        <v>40</v>
      </c>
      <c r="M316" s="10" t="s">
        <v>40</v>
      </c>
      <c r="N316" s="10" t="s">
        <v>40</v>
      </c>
      <c r="O316" s="10" t="s">
        <v>40</v>
      </c>
      <c r="P316" s="10" t="s">
        <v>42</v>
      </c>
      <c r="Q316" s="10" t="s">
        <v>1372</v>
      </c>
      <c r="R316" s="10" t="s">
        <v>62</v>
      </c>
      <c r="S316" s="10" t="s">
        <v>42</v>
      </c>
      <c r="T316" s="23">
        <v>30</v>
      </c>
      <c r="U316" s="10" t="s">
        <v>482</v>
      </c>
      <c r="V316" s="10" t="s">
        <v>42</v>
      </c>
      <c r="W316" s="10" t="s">
        <v>1035</v>
      </c>
    </row>
    <row r="317" spans="1:23" ht="69" customHeight="1" x14ac:dyDescent="0.15">
      <c r="A317" s="122"/>
      <c r="B317" s="150"/>
      <c r="C317" s="173"/>
      <c r="D317" s="35" t="s">
        <v>1521</v>
      </c>
      <c r="E317" s="19" t="s">
        <v>2</v>
      </c>
      <c r="F317" s="10" t="s">
        <v>50</v>
      </c>
      <c r="G317" s="13">
        <v>2022</v>
      </c>
      <c r="H317" s="10" t="s">
        <v>40</v>
      </c>
      <c r="I317" s="10" t="s">
        <v>40</v>
      </c>
      <c r="J317" s="10">
        <v>1</v>
      </c>
      <c r="K317" s="10">
        <v>1</v>
      </c>
      <c r="L317" s="10">
        <v>1</v>
      </c>
      <c r="M317" s="10">
        <v>1</v>
      </c>
      <c r="N317" s="10">
        <v>1</v>
      </c>
      <c r="O317" s="10">
        <v>1</v>
      </c>
      <c r="P317" s="10" t="s">
        <v>42</v>
      </c>
      <c r="Q317" s="10" t="s">
        <v>1371</v>
      </c>
      <c r="R317" s="10" t="s">
        <v>62</v>
      </c>
      <c r="S317" s="10" t="s">
        <v>42</v>
      </c>
      <c r="T317" s="23"/>
      <c r="U317" s="10" t="s">
        <v>40</v>
      </c>
      <c r="V317" s="10" t="s">
        <v>42</v>
      </c>
      <c r="W317" s="10" t="s">
        <v>1035</v>
      </c>
    </row>
    <row r="318" spans="1:23" ht="81" customHeight="1" x14ac:dyDescent="0.15">
      <c r="A318" s="13" t="s">
        <v>609</v>
      </c>
      <c r="B318" s="10" t="s">
        <v>610</v>
      </c>
      <c r="C318" s="35" t="s">
        <v>1195</v>
      </c>
      <c r="D318" s="35" t="s">
        <v>1477</v>
      </c>
      <c r="E318" s="19" t="s">
        <v>997</v>
      </c>
      <c r="F318" s="10" t="s">
        <v>50</v>
      </c>
      <c r="G318" s="10">
        <v>2022</v>
      </c>
      <c r="H318" s="10">
        <v>38</v>
      </c>
      <c r="I318" s="10">
        <v>40</v>
      </c>
      <c r="J318" s="10">
        <v>45</v>
      </c>
      <c r="K318" s="10">
        <v>50</v>
      </c>
      <c r="L318" s="10">
        <v>55</v>
      </c>
      <c r="M318" s="10">
        <v>55</v>
      </c>
      <c r="N318" s="10">
        <v>60</v>
      </c>
      <c r="O318" s="10">
        <v>60</v>
      </c>
      <c r="P318" s="10" t="s">
        <v>1037</v>
      </c>
      <c r="Q318" s="10" t="s">
        <v>611</v>
      </c>
      <c r="R318" s="21" t="s">
        <v>47</v>
      </c>
      <c r="S318" s="10" t="s">
        <v>1037</v>
      </c>
      <c r="T318" s="54">
        <v>630</v>
      </c>
      <c r="U318" s="10" t="s">
        <v>482</v>
      </c>
      <c r="V318" s="10" t="s">
        <v>612</v>
      </c>
      <c r="W318" s="10" t="s">
        <v>613</v>
      </c>
    </row>
    <row r="319" spans="1:23" ht="88.5" customHeight="1" x14ac:dyDescent="0.15">
      <c r="A319" s="13" t="s">
        <v>614</v>
      </c>
      <c r="B319" s="10" t="s">
        <v>393</v>
      </c>
      <c r="C319" s="35" t="s">
        <v>1196</v>
      </c>
      <c r="D319" s="35" t="s">
        <v>1146</v>
      </c>
      <c r="E319" s="19" t="s">
        <v>998</v>
      </c>
      <c r="F319" s="10" t="s">
        <v>50</v>
      </c>
      <c r="G319" s="13">
        <v>2022</v>
      </c>
      <c r="H319" s="10">
        <v>1</v>
      </c>
      <c r="I319" s="10">
        <v>1</v>
      </c>
      <c r="J319" s="10" t="s">
        <v>40</v>
      </c>
      <c r="K319" s="10">
        <v>1</v>
      </c>
      <c r="L319" s="10" t="s">
        <v>40</v>
      </c>
      <c r="M319" s="10">
        <v>1</v>
      </c>
      <c r="N319" s="10" t="s">
        <v>40</v>
      </c>
      <c r="O319" s="10">
        <v>1</v>
      </c>
      <c r="P319" s="10" t="s">
        <v>920</v>
      </c>
      <c r="Q319" s="10" t="s">
        <v>615</v>
      </c>
      <c r="R319" s="21" t="s">
        <v>47</v>
      </c>
      <c r="S319" s="10" t="s">
        <v>920</v>
      </c>
      <c r="T319" s="54">
        <v>150</v>
      </c>
      <c r="U319" s="10" t="s">
        <v>482</v>
      </c>
      <c r="V319" s="10" t="s">
        <v>306</v>
      </c>
      <c r="W319" s="10" t="s">
        <v>912</v>
      </c>
    </row>
    <row r="320" spans="1:23" ht="105.75" customHeight="1" x14ac:dyDescent="0.15">
      <c r="A320" s="13" t="s">
        <v>616</v>
      </c>
      <c r="B320" s="10" t="s">
        <v>617</v>
      </c>
      <c r="C320" s="35" t="s">
        <v>1197</v>
      </c>
      <c r="D320" s="35" t="s">
        <v>1145</v>
      </c>
      <c r="E320" s="31" t="s">
        <v>999</v>
      </c>
      <c r="F320" s="10" t="s">
        <v>50</v>
      </c>
      <c r="G320" s="13">
        <v>2022</v>
      </c>
      <c r="H320" s="10">
        <v>28</v>
      </c>
      <c r="I320" s="10" t="s">
        <v>40</v>
      </c>
      <c r="J320" s="10" t="s">
        <v>40</v>
      </c>
      <c r="K320" s="10">
        <v>10</v>
      </c>
      <c r="L320" s="10" t="s">
        <v>40</v>
      </c>
      <c r="M320" s="10" t="s">
        <v>40</v>
      </c>
      <c r="N320" s="10" t="s">
        <v>40</v>
      </c>
      <c r="O320" s="10">
        <v>20</v>
      </c>
      <c r="P320" s="10" t="s">
        <v>1038</v>
      </c>
      <c r="Q320" s="10" t="s">
        <v>615</v>
      </c>
      <c r="R320" s="21" t="s">
        <v>47</v>
      </c>
      <c r="S320" s="10" t="s">
        <v>1038</v>
      </c>
      <c r="T320" s="23">
        <v>210</v>
      </c>
      <c r="U320" s="10" t="s">
        <v>482</v>
      </c>
      <c r="V320" s="10" t="s">
        <v>42</v>
      </c>
      <c r="W320" s="10" t="s">
        <v>914</v>
      </c>
    </row>
    <row r="321" spans="1:23" ht="107.25" customHeight="1" x14ac:dyDescent="0.15">
      <c r="A321" s="8">
        <v>9.1999999999999993</v>
      </c>
      <c r="B321" s="6"/>
      <c r="C321" s="53" t="s">
        <v>1211</v>
      </c>
      <c r="D321" s="53" t="s">
        <v>618</v>
      </c>
      <c r="E321" s="48" t="s">
        <v>1000</v>
      </c>
      <c r="F321" s="6" t="s">
        <v>50</v>
      </c>
      <c r="G321" s="8">
        <v>2023</v>
      </c>
      <c r="H321" s="6" t="s">
        <v>40</v>
      </c>
      <c r="I321" s="6">
        <v>1</v>
      </c>
      <c r="J321" s="6">
        <v>1</v>
      </c>
      <c r="K321" s="6">
        <v>1</v>
      </c>
      <c r="L321" s="6">
        <v>1</v>
      </c>
      <c r="M321" s="6">
        <v>1</v>
      </c>
      <c r="N321" s="6">
        <v>1</v>
      </c>
      <c r="O321" s="6">
        <v>1</v>
      </c>
      <c r="P321" s="6" t="s">
        <v>42</v>
      </c>
      <c r="Q321" s="6" t="s">
        <v>145</v>
      </c>
      <c r="R321" s="30" t="s">
        <v>47</v>
      </c>
      <c r="S321" s="6" t="s">
        <v>42</v>
      </c>
      <c r="T321" s="5">
        <f>SUM(T322:T323)</f>
        <v>1500</v>
      </c>
      <c r="U321" s="118" t="s">
        <v>45</v>
      </c>
      <c r="V321" s="6" t="s">
        <v>42</v>
      </c>
      <c r="W321" s="6" t="s">
        <v>1373</v>
      </c>
    </row>
    <row r="322" spans="1:23" ht="83.25" customHeight="1" x14ac:dyDescent="0.15">
      <c r="A322" s="24" t="s">
        <v>619</v>
      </c>
      <c r="B322" s="10" t="s">
        <v>390</v>
      </c>
      <c r="C322" s="35" t="s">
        <v>1212</v>
      </c>
      <c r="D322" s="35" t="s">
        <v>1147</v>
      </c>
      <c r="E322" s="11" t="s">
        <v>620</v>
      </c>
      <c r="F322" s="10" t="s">
        <v>50</v>
      </c>
      <c r="G322" s="13">
        <v>2023</v>
      </c>
      <c r="H322" s="10" t="s">
        <v>40</v>
      </c>
      <c r="I322" s="10">
        <v>1</v>
      </c>
      <c r="J322" s="10">
        <v>1</v>
      </c>
      <c r="K322" s="10">
        <v>1</v>
      </c>
      <c r="L322" s="10">
        <v>1</v>
      </c>
      <c r="M322" s="10">
        <v>1</v>
      </c>
      <c r="N322" s="10">
        <v>1</v>
      </c>
      <c r="O322" s="10">
        <v>1</v>
      </c>
      <c r="P322" s="10" t="s">
        <v>1374</v>
      </c>
      <c r="Q322" s="10" t="s">
        <v>72</v>
      </c>
      <c r="R322" s="21" t="s">
        <v>47</v>
      </c>
      <c r="S322" s="10" t="s">
        <v>1374</v>
      </c>
      <c r="T322" s="25">
        <v>1200</v>
      </c>
      <c r="U322" s="10" t="s">
        <v>482</v>
      </c>
      <c r="V322" s="10" t="s">
        <v>42</v>
      </c>
      <c r="W322" s="10" t="s">
        <v>918</v>
      </c>
    </row>
    <row r="323" spans="1:23" ht="158.25" customHeight="1" x14ac:dyDescent="0.15">
      <c r="A323" s="13" t="s">
        <v>621</v>
      </c>
      <c r="B323" s="10" t="s">
        <v>390</v>
      </c>
      <c r="C323" s="35" t="s">
        <v>1198</v>
      </c>
      <c r="D323" s="36" t="s">
        <v>1163</v>
      </c>
      <c r="E323" s="11" t="s">
        <v>1001</v>
      </c>
      <c r="F323" s="10" t="s">
        <v>50</v>
      </c>
      <c r="G323" s="13">
        <v>2022</v>
      </c>
      <c r="H323" s="10">
        <v>18</v>
      </c>
      <c r="I323" s="10">
        <v>23</v>
      </c>
      <c r="J323" s="10">
        <v>28</v>
      </c>
      <c r="K323" s="10">
        <v>33</v>
      </c>
      <c r="L323" s="10">
        <v>38</v>
      </c>
      <c r="M323" s="10">
        <v>43</v>
      </c>
      <c r="N323" s="10">
        <v>48</v>
      </c>
      <c r="O323" s="10">
        <v>53</v>
      </c>
      <c r="P323" s="10" t="s">
        <v>1375</v>
      </c>
      <c r="Q323" s="10" t="s">
        <v>72</v>
      </c>
      <c r="R323" s="21" t="s">
        <v>47</v>
      </c>
      <c r="S323" s="10" t="s">
        <v>1375</v>
      </c>
      <c r="T323" s="25">
        <v>300</v>
      </c>
      <c r="U323" s="10" t="s">
        <v>482</v>
      </c>
      <c r="V323" s="10" t="s">
        <v>42</v>
      </c>
      <c r="W323" s="10" t="s">
        <v>1027</v>
      </c>
    </row>
    <row r="324" spans="1:23" ht="108" customHeight="1" x14ac:dyDescent="0.15">
      <c r="A324" s="8">
        <v>9.3000000000000007</v>
      </c>
      <c r="B324" s="6" t="s">
        <v>393</v>
      </c>
      <c r="C324" s="34" t="s">
        <v>622</v>
      </c>
      <c r="D324" s="34" t="s">
        <v>741</v>
      </c>
      <c r="E324" s="48" t="s">
        <v>990</v>
      </c>
      <c r="F324" s="6" t="s">
        <v>50</v>
      </c>
      <c r="G324" s="8">
        <v>2023</v>
      </c>
      <c r="H324" s="30" t="s">
        <v>40</v>
      </c>
      <c r="I324" s="6">
        <v>13</v>
      </c>
      <c r="J324" s="6" t="s">
        <v>40</v>
      </c>
      <c r="K324" s="6" t="s">
        <v>40</v>
      </c>
      <c r="L324" s="6">
        <v>7</v>
      </c>
      <c r="M324" s="6" t="s">
        <v>40</v>
      </c>
      <c r="N324" s="6">
        <v>7</v>
      </c>
      <c r="O324" s="6" t="s">
        <v>40</v>
      </c>
      <c r="P324" s="6" t="s">
        <v>625</v>
      </c>
      <c r="Q324" s="6" t="s">
        <v>1482</v>
      </c>
      <c r="R324" s="6" t="s">
        <v>40</v>
      </c>
      <c r="S324" s="6" t="s">
        <v>623</v>
      </c>
      <c r="T324" s="5">
        <f>SUM(T325:T329)</f>
        <v>340</v>
      </c>
      <c r="U324" s="118" t="s">
        <v>45</v>
      </c>
      <c r="V324" s="6" t="s">
        <v>625</v>
      </c>
      <c r="W324" s="6" t="s">
        <v>1598</v>
      </c>
    </row>
    <row r="325" spans="1:23" ht="79.5" customHeight="1" x14ac:dyDescent="0.15">
      <c r="A325" s="172" t="s">
        <v>624</v>
      </c>
      <c r="B325" s="136" t="s">
        <v>393</v>
      </c>
      <c r="C325" s="137" t="s">
        <v>1199</v>
      </c>
      <c r="D325" s="35" t="s">
        <v>1148</v>
      </c>
      <c r="E325" s="11" t="s">
        <v>1002</v>
      </c>
      <c r="F325" s="10" t="s">
        <v>50</v>
      </c>
      <c r="G325" s="13">
        <v>2023</v>
      </c>
      <c r="H325" s="21">
        <v>9</v>
      </c>
      <c r="I325" s="21">
        <v>3</v>
      </c>
      <c r="J325" s="21">
        <v>2</v>
      </c>
      <c r="K325" s="21" t="s">
        <v>40</v>
      </c>
      <c r="L325" s="21" t="s">
        <v>40</v>
      </c>
      <c r="M325" s="21" t="s">
        <v>40</v>
      </c>
      <c r="N325" s="21" t="s">
        <v>40</v>
      </c>
      <c r="O325" s="21" t="s">
        <v>40</v>
      </c>
      <c r="P325" s="10" t="s">
        <v>623</v>
      </c>
      <c r="Q325" s="10" t="s">
        <v>742</v>
      </c>
      <c r="R325" s="10" t="s">
        <v>847</v>
      </c>
      <c r="S325" s="10" t="s">
        <v>623</v>
      </c>
      <c r="T325" s="23">
        <v>50</v>
      </c>
      <c r="U325" s="10" t="s">
        <v>482</v>
      </c>
      <c r="V325" s="10" t="s">
        <v>625</v>
      </c>
      <c r="W325" s="10" t="s">
        <v>1602</v>
      </c>
    </row>
    <row r="326" spans="1:23" ht="82.5" customHeight="1" x14ac:dyDescent="0.15">
      <c r="A326" s="144"/>
      <c r="B326" s="134"/>
      <c r="C326" s="137"/>
      <c r="D326" s="35" t="s">
        <v>1149</v>
      </c>
      <c r="E326" s="11" t="s">
        <v>857</v>
      </c>
      <c r="F326" s="10" t="s">
        <v>50</v>
      </c>
      <c r="G326" s="13">
        <v>2023</v>
      </c>
      <c r="H326" s="21" t="s">
        <v>40</v>
      </c>
      <c r="I326" s="21" t="s">
        <v>40</v>
      </c>
      <c r="J326" s="21" t="s">
        <v>40</v>
      </c>
      <c r="K326" s="21">
        <v>1</v>
      </c>
      <c r="L326" s="21" t="s">
        <v>40</v>
      </c>
      <c r="M326" s="21">
        <v>1</v>
      </c>
      <c r="N326" s="21" t="s">
        <v>40</v>
      </c>
      <c r="O326" s="21">
        <v>1</v>
      </c>
      <c r="P326" s="10" t="s">
        <v>623</v>
      </c>
      <c r="Q326" s="10" t="s">
        <v>742</v>
      </c>
      <c r="R326" s="10" t="s">
        <v>200</v>
      </c>
      <c r="S326" s="10" t="s">
        <v>623</v>
      </c>
      <c r="T326" s="23">
        <v>0</v>
      </c>
      <c r="U326" s="10" t="s">
        <v>40</v>
      </c>
      <c r="V326" s="10" t="s">
        <v>625</v>
      </c>
      <c r="W326" s="10" t="s">
        <v>1602</v>
      </c>
    </row>
    <row r="327" spans="1:23" ht="84" customHeight="1" x14ac:dyDescent="0.15">
      <c r="A327" s="172" t="s">
        <v>626</v>
      </c>
      <c r="B327" s="136" t="s">
        <v>393</v>
      </c>
      <c r="C327" s="137" t="s">
        <v>1519</v>
      </c>
      <c r="D327" s="35" t="s">
        <v>627</v>
      </c>
      <c r="E327" s="11" t="s">
        <v>1003</v>
      </c>
      <c r="F327" s="10" t="s">
        <v>50</v>
      </c>
      <c r="G327" s="13">
        <v>2023</v>
      </c>
      <c r="H327" s="21" t="s">
        <v>40</v>
      </c>
      <c r="I327" s="21">
        <v>1</v>
      </c>
      <c r="J327" s="21" t="s">
        <v>40</v>
      </c>
      <c r="K327" s="21">
        <v>1</v>
      </c>
      <c r="L327" s="21" t="s">
        <v>40</v>
      </c>
      <c r="M327" s="21">
        <v>1</v>
      </c>
      <c r="N327" s="21" t="s">
        <v>40</v>
      </c>
      <c r="O327" s="21">
        <v>1</v>
      </c>
      <c r="P327" s="10" t="s">
        <v>628</v>
      </c>
      <c r="Q327" s="10" t="s">
        <v>1487</v>
      </c>
      <c r="R327" s="10" t="s">
        <v>847</v>
      </c>
      <c r="S327" s="10" t="s">
        <v>628</v>
      </c>
      <c r="T327" s="23">
        <v>250</v>
      </c>
      <c r="U327" s="10" t="s">
        <v>482</v>
      </c>
      <c r="V327" s="10" t="s">
        <v>625</v>
      </c>
      <c r="W327" s="10" t="s">
        <v>629</v>
      </c>
    </row>
    <row r="328" spans="1:23" ht="84.75" customHeight="1" x14ac:dyDescent="0.15">
      <c r="A328" s="144"/>
      <c r="B328" s="134"/>
      <c r="C328" s="169"/>
      <c r="D328" s="35" t="s">
        <v>1150</v>
      </c>
      <c r="E328" s="11" t="s">
        <v>1004</v>
      </c>
      <c r="F328" s="10" t="s">
        <v>50</v>
      </c>
      <c r="G328" s="13">
        <v>2023</v>
      </c>
      <c r="H328" s="21" t="s">
        <v>40</v>
      </c>
      <c r="I328" s="21" t="s">
        <v>40</v>
      </c>
      <c r="J328" s="21">
        <v>1</v>
      </c>
      <c r="K328" s="21">
        <v>1</v>
      </c>
      <c r="L328" s="21">
        <v>1</v>
      </c>
      <c r="M328" s="21">
        <v>1</v>
      </c>
      <c r="N328" s="21">
        <v>1</v>
      </c>
      <c r="O328" s="21">
        <v>1</v>
      </c>
      <c r="P328" s="10" t="s">
        <v>628</v>
      </c>
      <c r="Q328" s="10" t="s">
        <v>1487</v>
      </c>
      <c r="R328" s="21" t="s">
        <v>47</v>
      </c>
      <c r="S328" s="10" t="s">
        <v>628</v>
      </c>
      <c r="T328" s="23">
        <v>0</v>
      </c>
      <c r="U328" s="10" t="s">
        <v>40</v>
      </c>
      <c r="V328" s="10" t="s">
        <v>625</v>
      </c>
      <c r="W328" s="10" t="s">
        <v>629</v>
      </c>
    </row>
    <row r="329" spans="1:23" ht="84" customHeight="1" x14ac:dyDescent="0.15">
      <c r="A329" s="13" t="s">
        <v>630</v>
      </c>
      <c r="B329" s="10" t="s">
        <v>390</v>
      </c>
      <c r="C329" s="35" t="s">
        <v>1200</v>
      </c>
      <c r="D329" s="35" t="s">
        <v>1151</v>
      </c>
      <c r="E329" s="11" t="s">
        <v>1006</v>
      </c>
      <c r="F329" s="10" t="s">
        <v>50</v>
      </c>
      <c r="G329" s="13">
        <v>2022</v>
      </c>
      <c r="H329" s="10">
        <v>19</v>
      </c>
      <c r="I329" s="10">
        <v>25</v>
      </c>
      <c r="J329" s="10">
        <v>30</v>
      </c>
      <c r="K329" s="10">
        <v>40</v>
      </c>
      <c r="L329" s="10">
        <v>50</v>
      </c>
      <c r="M329" s="10">
        <v>60</v>
      </c>
      <c r="N329" s="10">
        <v>80</v>
      </c>
      <c r="O329" s="10">
        <v>100</v>
      </c>
      <c r="P329" s="10" t="s">
        <v>1005</v>
      </c>
      <c r="Q329" s="10" t="s">
        <v>1482</v>
      </c>
      <c r="R329" s="21" t="s">
        <v>47</v>
      </c>
      <c r="S329" s="10" t="s">
        <v>1005</v>
      </c>
      <c r="T329" s="23">
        <v>40</v>
      </c>
      <c r="U329" s="10" t="s">
        <v>482</v>
      </c>
      <c r="V329" s="21" t="s">
        <v>42</v>
      </c>
      <c r="W329" s="10" t="s">
        <v>915</v>
      </c>
    </row>
    <row r="330" spans="1:23" ht="133.5" customHeight="1" x14ac:dyDescent="0.15">
      <c r="A330" s="8">
        <v>9.4</v>
      </c>
      <c r="B330" s="6" t="s">
        <v>390</v>
      </c>
      <c r="C330" s="34" t="s">
        <v>631</v>
      </c>
      <c r="D330" s="34" t="s">
        <v>632</v>
      </c>
      <c r="E330" s="26" t="s">
        <v>633</v>
      </c>
      <c r="F330" s="6" t="s">
        <v>41</v>
      </c>
      <c r="G330" s="8">
        <v>2023</v>
      </c>
      <c r="H330" s="6">
        <v>3.96</v>
      </c>
      <c r="I330" s="6">
        <v>4</v>
      </c>
      <c r="J330" s="6">
        <v>4</v>
      </c>
      <c r="K330" s="6">
        <v>4.2300000000000004</v>
      </c>
      <c r="L330" s="6">
        <v>4.32</v>
      </c>
      <c r="M330" s="6">
        <v>4.41</v>
      </c>
      <c r="N330" s="27">
        <v>4.5</v>
      </c>
      <c r="O330" s="6">
        <v>4.59</v>
      </c>
      <c r="P330" s="6" t="s">
        <v>380</v>
      </c>
      <c r="Q330" s="6" t="s">
        <v>949</v>
      </c>
      <c r="R330" s="6" t="s">
        <v>47</v>
      </c>
      <c r="S330" s="6" t="s">
        <v>380</v>
      </c>
      <c r="T330" s="5">
        <f>SUM(T331:T335)</f>
        <v>600</v>
      </c>
      <c r="U330" s="118" t="s">
        <v>45</v>
      </c>
      <c r="V330" s="6" t="s">
        <v>635</v>
      </c>
      <c r="W330" s="6" t="s">
        <v>980</v>
      </c>
    </row>
    <row r="331" spans="1:23" ht="111" customHeight="1" x14ac:dyDescent="0.15">
      <c r="A331" s="13" t="s">
        <v>636</v>
      </c>
      <c r="B331" s="10" t="s">
        <v>390</v>
      </c>
      <c r="C331" s="35" t="s">
        <v>637</v>
      </c>
      <c r="D331" s="35" t="s">
        <v>1152</v>
      </c>
      <c r="E331" s="19" t="s">
        <v>821</v>
      </c>
      <c r="F331" s="10" t="s">
        <v>61</v>
      </c>
      <c r="G331" s="13">
        <v>2023</v>
      </c>
      <c r="H331" s="10" t="s">
        <v>40</v>
      </c>
      <c r="I331" s="10" t="s">
        <v>40</v>
      </c>
      <c r="J331" s="10">
        <v>10</v>
      </c>
      <c r="K331" s="10">
        <v>30</v>
      </c>
      <c r="L331" s="10">
        <v>40</v>
      </c>
      <c r="M331" s="10">
        <v>60</v>
      </c>
      <c r="N331" s="10">
        <v>80</v>
      </c>
      <c r="O331" s="10">
        <v>100</v>
      </c>
      <c r="P331" s="10" t="s">
        <v>634</v>
      </c>
      <c r="Q331" s="10" t="s">
        <v>1488</v>
      </c>
      <c r="R331" s="10" t="s">
        <v>847</v>
      </c>
      <c r="S331" s="10" t="s">
        <v>634</v>
      </c>
      <c r="T331" s="23">
        <v>250</v>
      </c>
      <c r="U331" s="10" t="s">
        <v>482</v>
      </c>
      <c r="V331" s="10" t="s">
        <v>42</v>
      </c>
      <c r="W331" s="10" t="s">
        <v>1008</v>
      </c>
    </row>
    <row r="332" spans="1:23" ht="105" customHeight="1" x14ac:dyDescent="0.15">
      <c r="A332" s="13" t="s">
        <v>638</v>
      </c>
      <c r="B332" s="10" t="s">
        <v>390</v>
      </c>
      <c r="C332" s="35" t="s">
        <v>639</v>
      </c>
      <c r="D332" s="35" t="s">
        <v>1153</v>
      </c>
      <c r="E332" s="15" t="s">
        <v>748</v>
      </c>
      <c r="F332" s="10" t="s">
        <v>50</v>
      </c>
      <c r="G332" s="13">
        <v>2023</v>
      </c>
      <c r="H332" s="10" t="s">
        <v>40</v>
      </c>
      <c r="I332" s="16">
        <v>1</v>
      </c>
      <c r="J332" s="10" t="s">
        <v>40</v>
      </c>
      <c r="K332" s="10" t="s">
        <v>40</v>
      </c>
      <c r="L332" s="10" t="s">
        <v>40</v>
      </c>
      <c r="M332" s="10" t="s">
        <v>40</v>
      </c>
      <c r="N332" s="10" t="s">
        <v>40</v>
      </c>
      <c r="O332" s="10" t="s">
        <v>40</v>
      </c>
      <c r="P332" s="10" t="s">
        <v>54</v>
      </c>
      <c r="Q332" s="10" t="s">
        <v>52</v>
      </c>
      <c r="R332" s="21" t="s">
        <v>47</v>
      </c>
      <c r="S332" s="10" t="s">
        <v>54</v>
      </c>
      <c r="T332" s="23">
        <v>250</v>
      </c>
      <c r="U332" s="10" t="s">
        <v>482</v>
      </c>
      <c r="V332" s="10" t="s">
        <v>959</v>
      </c>
      <c r="W332" s="10" t="s">
        <v>1007</v>
      </c>
    </row>
    <row r="333" spans="1:23" ht="77.25" customHeight="1" x14ac:dyDescent="0.15">
      <c r="A333" s="121" t="s">
        <v>640</v>
      </c>
      <c r="B333" s="148" t="s">
        <v>390</v>
      </c>
      <c r="C333" s="152" t="s">
        <v>1202</v>
      </c>
      <c r="D333" s="35" t="s">
        <v>1154</v>
      </c>
      <c r="E333" s="11" t="s">
        <v>1009</v>
      </c>
      <c r="F333" s="10" t="s">
        <v>50</v>
      </c>
      <c r="G333" s="13">
        <v>2023</v>
      </c>
      <c r="H333" s="10" t="s">
        <v>40</v>
      </c>
      <c r="I333" s="10">
        <v>1</v>
      </c>
      <c r="J333" s="10" t="s">
        <v>40</v>
      </c>
      <c r="K333" s="10">
        <v>1</v>
      </c>
      <c r="L333" s="10" t="s">
        <v>40</v>
      </c>
      <c r="M333" s="10">
        <v>1</v>
      </c>
      <c r="N333" s="10" t="s">
        <v>40</v>
      </c>
      <c r="O333" s="10">
        <v>1</v>
      </c>
      <c r="P333" s="10" t="s">
        <v>42</v>
      </c>
      <c r="Q333" s="10" t="s">
        <v>641</v>
      </c>
      <c r="R333" s="10" t="s">
        <v>200</v>
      </c>
      <c r="S333" s="10" t="s">
        <v>42</v>
      </c>
      <c r="T333" s="23">
        <v>100</v>
      </c>
      <c r="U333" s="10" t="s">
        <v>482</v>
      </c>
      <c r="V333" s="10" t="s">
        <v>42</v>
      </c>
      <c r="W333" s="10" t="s">
        <v>1028</v>
      </c>
    </row>
    <row r="334" spans="1:23" ht="72" customHeight="1" x14ac:dyDescent="0.15">
      <c r="A334" s="122"/>
      <c r="B334" s="150"/>
      <c r="C334" s="173"/>
      <c r="D334" s="35" t="s">
        <v>1476</v>
      </c>
      <c r="E334" s="11" t="s">
        <v>2</v>
      </c>
      <c r="F334" s="10" t="s">
        <v>50</v>
      </c>
      <c r="G334" s="13">
        <v>2023</v>
      </c>
      <c r="H334" s="10" t="s">
        <v>40</v>
      </c>
      <c r="I334" s="10" t="s">
        <v>40</v>
      </c>
      <c r="J334" s="10">
        <v>1</v>
      </c>
      <c r="K334" s="10" t="s">
        <v>40</v>
      </c>
      <c r="L334" s="10">
        <v>1</v>
      </c>
      <c r="M334" s="10" t="s">
        <v>40</v>
      </c>
      <c r="N334" s="10">
        <v>1</v>
      </c>
      <c r="O334" s="10" t="s">
        <v>40</v>
      </c>
      <c r="P334" s="10" t="s">
        <v>42</v>
      </c>
      <c r="Q334" s="10" t="s">
        <v>72</v>
      </c>
      <c r="R334" s="10" t="s">
        <v>62</v>
      </c>
      <c r="S334" s="10" t="s">
        <v>42</v>
      </c>
      <c r="T334" s="23"/>
      <c r="U334" s="10"/>
      <c r="V334" s="10" t="s">
        <v>42</v>
      </c>
      <c r="W334" s="10" t="s">
        <v>1028</v>
      </c>
    </row>
    <row r="335" spans="1:23" ht="89.25" customHeight="1" x14ac:dyDescent="0.15">
      <c r="A335" s="13" t="s">
        <v>642</v>
      </c>
      <c r="B335" s="10" t="s">
        <v>643</v>
      </c>
      <c r="C335" s="35" t="s">
        <v>1201</v>
      </c>
      <c r="D335" s="35" t="s">
        <v>1155</v>
      </c>
      <c r="E335" s="19" t="s">
        <v>1010</v>
      </c>
      <c r="F335" s="10" t="s">
        <v>61</v>
      </c>
      <c r="G335" s="13">
        <v>2023</v>
      </c>
      <c r="H335" s="21">
        <v>100</v>
      </c>
      <c r="I335" s="21">
        <v>5</v>
      </c>
      <c r="J335" s="21">
        <v>5</v>
      </c>
      <c r="K335" s="21">
        <v>5</v>
      </c>
      <c r="L335" s="21">
        <v>5</v>
      </c>
      <c r="M335" s="21">
        <v>5</v>
      </c>
      <c r="N335" s="21">
        <v>5</v>
      </c>
      <c r="O335" s="21">
        <v>5</v>
      </c>
      <c r="P335" s="10" t="s">
        <v>42</v>
      </c>
      <c r="Q335" s="10" t="s">
        <v>644</v>
      </c>
      <c r="R335" s="10" t="s">
        <v>47</v>
      </c>
      <c r="S335" s="10" t="s">
        <v>42</v>
      </c>
      <c r="T335" s="23">
        <v>0</v>
      </c>
      <c r="U335" s="10" t="s">
        <v>40</v>
      </c>
      <c r="V335" s="10" t="s">
        <v>42</v>
      </c>
      <c r="W335" s="10" t="s">
        <v>743</v>
      </c>
    </row>
    <row r="336" spans="1:23" ht="157.5" customHeight="1" x14ac:dyDescent="0.15">
      <c r="A336" s="8">
        <v>9.5</v>
      </c>
      <c r="B336" s="6" t="s">
        <v>643</v>
      </c>
      <c r="C336" s="34" t="s">
        <v>1518</v>
      </c>
      <c r="D336" s="34" t="s">
        <v>744</v>
      </c>
      <c r="E336" s="26" t="s">
        <v>1126</v>
      </c>
      <c r="F336" s="6" t="s">
        <v>61</v>
      </c>
      <c r="G336" s="6">
        <v>2023</v>
      </c>
      <c r="H336" s="6" t="s">
        <v>40</v>
      </c>
      <c r="I336" s="6" t="s">
        <v>40</v>
      </c>
      <c r="J336" s="6" t="s">
        <v>40</v>
      </c>
      <c r="K336" s="6">
        <v>30</v>
      </c>
      <c r="L336" s="6" t="s">
        <v>40</v>
      </c>
      <c r="M336" s="6">
        <v>30</v>
      </c>
      <c r="N336" s="6" t="s">
        <v>40</v>
      </c>
      <c r="O336" s="6">
        <v>30</v>
      </c>
      <c r="P336" s="6" t="s">
        <v>1599</v>
      </c>
      <c r="Q336" s="6" t="s">
        <v>645</v>
      </c>
      <c r="R336" s="6" t="s">
        <v>200</v>
      </c>
      <c r="S336" s="6" t="s">
        <v>1599</v>
      </c>
      <c r="T336" s="5">
        <f>SUM(T337:T339)</f>
        <v>220</v>
      </c>
      <c r="U336" s="6" t="s">
        <v>482</v>
      </c>
      <c r="V336" s="6" t="s">
        <v>646</v>
      </c>
      <c r="W336" s="6" t="s">
        <v>1056</v>
      </c>
    </row>
    <row r="337" spans="1:23" ht="75" customHeight="1" x14ac:dyDescent="0.15">
      <c r="A337" s="121" t="s">
        <v>647</v>
      </c>
      <c r="B337" s="148" t="s">
        <v>390</v>
      </c>
      <c r="C337" s="175" t="s">
        <v>648</v>
      </c>
      <c r="D337" s="35" t="s">
        <v>1475</v>
      </c>
      <c r="E337" s="11" t="s">
        <v>994</v>
      </c>
      <c r="F337" s="10" t="s">
        <v>61</v>
      </c>
      <c r="G337" s="10">
        <v>2023</v>
      </c>
      <c r="H337" s="10" t="s">
        <v>40</v>
      </c>
      <c r="I337" s="10">
        <v>1</v>
      </c>
      <c r="J337" s="10" t="s">
        <v>40</v>
      </c>
      <c r="K337" s="10" t="s">
        <v>40</v>
      </c>
      <c r="L337" s="10" t="s">
        <v>40</v>
      </c>
      <c r="M337" s="10" t="s">
        <v>40</v>
      </c>
      <c r="N337" s="10" t="s">
        <v>40</v>
      </c>
      <c r="O337" s="10" t="s">
        <v>40</v>
      </c>
      <c r="P337" s="10" t="s">
        <v>335</v>
      </c>
      <c r="Q337" s="10" t="s">
        <v>52</v>
      </c>
      <c r="R337" s="10" t="s">
        <v>847</v>
      </c>
      <c r="S337" s="10" t="s">
        <v>335</v>
      </c>
      <c r="T337" s="49" t="s">
        <v>40</v>
      </c>
      <c r="U337" s="10" t="s">
        <v>482</v>
      </c>
      <c r="V337" s="10" t="s">
        <v>335</v>
      </c>
      <c r="W337" s="10" t="s">
        <v>1376</v>
      </c>
    </row>
    <row r="338" spans="1:23" ht="87.75" customHeight="1" x14ac:dyDescent="0.15">
      <c r="A338" s="122"/>
      <c r="B338" s="150"/>
      <c r="C338" s="176"/>
      <c r="D338" s="35" t="s">
        <v>1585</v>
      </c>
      <c r="E338" s="11" t="s">
        <v>1010</v>
      </c>
      <c r="F338" s="10" t="s">
        <v>61</v>
      </c>
      <c r="G338" s="10">
        <v>2023</v>
      </c>
      <c r="H338" s="10" t="s">
        <v>40</v>
      </c>
      <c r="I338" s="10">
        <v>20</v>
      </c>
      <c r="J338" s="10">
        <v>30</v>
      </c>
      <c r="K338" s="10">
        <v>40</v>
      </c>
      <c r="L338" s="10">
        <v>50</v>
      </c>
      <c r="M338" s="10">
        <v>60</v>
      </c>
      <c r="N338" s="10">
        <v>70</v>
      </c>
      <c r="O338" s="10">
        <v>100</v>
      </c>
      <c r="P338" s="10" t="s">
        <v>1502</v>
      </c>
      <c r="Q338" s="10" t="s">
        <v>1503</v>
      </c>
      <c r="R338" s="10" t="s">
        <v>47</v>
      </c>
      <c r="S338" s="10" t="s">
        <v>1502</v>
      </c>
      <c r="T338" s="23">
        <v>70</v>
      </c>
      <c r="U338" s="10" t="s">
        <v>482</v>
      </c>
      <c r="V338" s="10" t="s">
        <v>1502</v>
      </c>
      <c r="W338" s="10" t="s">
        <v>911</v>
      </c>
    </row>
    <row r="339" spans="1:23" ht="130.5" customHeight="1" x14ac:dyDescent="0.15">
      <c r="A339" s="13" t="s">
        <v>649</v>
      </c>
      <c r="B339" s="10" t="s">
        <v>390</v>
      </c>
      <c r="C339" s="35" t="s">
        <v>1203</v>
      </c>
      <c r="D339" s="35" t="s">
        <v>745</v>
      </c>
      <c r="E339" s="11" t="s">
        <v>1010</v>
      </c>
      <c r="F339" s="10" t="s">
        <v>50</v>
      </c>
      <c r="G339" s="10">
        <v>2023</v>
      </c>
      <c r="H339" s="6" t="s">
        <v>40</v>
      </c>
      <c r="I339" s="10">
        <v>5</v>
      </c>
      <c r="J339" s="10">
        <v>10</v>
      </c>
      <c r="K339" s="10">
        <v>10</v>
      </c>
      <c r="L339" s="10">
        <v>10</v>
      </c>
      <c r="M339" s="10">
        <v>10</v>
      </c>
      <c r="N339" s="10">
        <v>10</v>
      </c>
      <c r="O339" s="10">
        <v>10</v>
      </c>
      <c r="P339" s="10" t="s">
        <v>42</v>
      </c>
      <c r="Q339" s="10" t="s">
        <v>299</v>
      </c>
      <c r="R339" s="21" t="s">
        <v>47</v>
      </c>
      <c r="S339" s="10" t="s">
        <v>42</v>
      </c>
      <c r="T339" s="9">
        <v>150</v>
      </c>
      <c r="U339" s="10" t="s">
        <v>482</v>
      </c>
      <c r="V339" s="10" t="s">
        <v>42</v>
      </c>
      <c r="W339" s="10" t="s">
        <v>1057</v>
      </c>
    </row>
    <row r="340" spans="1:23" ht="126.75" customHeight="1" x14ac:dyDescent="0.15">
      <c r="A340" s="8">
        <v>9.6</v>
      </c>
      <c r="B340" s="6">
        <v>5.6</v>
      </c>
      <c r="C340" s="34" t="s">
        <v>1517</v>
      </c>
      <c r="D340" s="34" t="s">
        <v>746</v>
      </c>
      <c r="E340" s="26" t="s">
        <v>1011</v>
      </c>
      <c r="F340" s="6" t="s">
        <v>61</v>
      </c>
      <c r="G340" s="6">
        <v>2023</v>
      </c>
      <c r="H340" s="6">
        <v>100</v>
      </c>
      <c r="I340" s="6">
        <v>5</v>
      </c>
      <c r="J340" s="6">
        <v>5</v>
      </c>
      <c r="K340" s="6">
        <v>5</v>
      </c>
      <c r="L340" s="6">
        <v>5</v>
      </c>
      <c r="M340" s="6">
        <v>5</v>
      </c>
      <c r="N340" s="6">
        <v>5</v>
      </c>
      <c r="O340" s="6">
        <v>5</v>
      </c>
      <c r="P340" s="6" t="s">
        <v>42</v>
      </c>
      <c r="Q340" s="6" t="s">
        <v>1482</v>
      </c>
      <c r="R340" s="30" t="s">
        <v>47</v>
      </c>
      <c r="S340" s="6" t="s">
        <v>42</v>
      </c>
      <c r="T340" s="47">
        <f>SUM(T341:T341)</f>
        <v>30</v>
      </c>
      <c r="U340" s="8" t="s">
        <v>40</v>
      </c>
      <c r="V340" s="6" t="s">
        <v>42</v>
      </c>
      <c r="W340" s="6" t="s">
        <v>1029</v>
      </c>
    </row>
    <row r="341" spans="1:23" ht="106.5" customHeight="1" x14ac:dyDescent="0.15">
      <c r="A341" s="13" t="s">
        <v>650</v>
      </c>
      <c r="B341" s="10" t="s">
        <v>393</v>
      </c>
      <c r="C341" s="35" t="s">
        <v>651</v>
      </c>
      <c r="D341" s="35" t="s">
        <v>747</v>
      </c>
      <c r="E341" s="19" t="s">
        <v>1012</v>
      </c>
      <c r="F341" s="10" t="s">
        <v>50</v>
      </c>
      <c r="G341" s="10">
        <v>2023</v>
      </c>
      <c r="H341" s="10" t="s">
        <v>40</v>
      </c>
      <c r="I341" s="10">
        <v>2</v>
      </c>
      <c r="J341" s="10">
        <v>4</v>
      </c>
      <c r="K341" s="10">
        <v>4</v>
      </c>
      <c r="L341" s="10">
        <v>4</v>
      </c>
      <c r="M341" s="10">
        <v>4</v>
      </c>
      <c r="N341" s="10">
        <v>4</v>
      </c>
      <c r="O341" s="10">
        <v>4</v>
      </c>
      <c r="P341" s="10" t="s">
        <v>89</v>
      </c>
      <c r="Q341" s="10" t="s">
        <v>1482</v>
      </c>
      <c r="R341" s="21" t="s">
        <v>47</v>
      </c>
      <c r="S341" s="10" t="s">
        <v>89</v>
      </c>
      <c r="T341" s="23">
        <v>30</v>
      </c>
      <c r="U341" s="10" t="s">
        <v>40</v>
      </c>
      <c r="V341" s="10" t="s">
        <v>89</v>
      </c>
      <c r="W341" s="10" t="s">
        <v>1603</v>
      </c>
    </row>
    <row r="342" spans="1:23" ht="227.25" customHeight="1" x14ac:dyDescent="0.15">
      <c r="A342" s="8">
        <v>10</v>
      </c>
      <c r="B342" s="6" t="s">
        <v>652</v>
      </c>
      <c r="C342" s="34" t="s">
        <v>653</v>
      </c>
      <c r="D342" s="34" t="s">
        <v>654</v>
      </c>
      <c r="E342" s="28" t="s">
        <v>1013</v>
      </c>
      <c r="F342" s="8" t="s">
        <v>41</v>
      </c>
      <c r="G342" s="8">
        <v>2023</v>
      </c>
      <c r="H342" s="8">
        <v>78.7</v>
      </c>
      <c r="I342" s="8">
        <v>78.7</v>
      </c>
      <c r="J342" s="8">
        <v>78.900000000000006</v>
      </c>
      <c r="K342" s="8">
        <v>79.099999999999994</v>
      </c>
      <c r="L342" s="8">
        <v>79.3</v>
      </c>
      <c r="M342" s="8">
        <v>79.5</v>
      </c>
      <c r="N342" s="8">
        <v>79.7</v>
      </c>
      <c r="O342" s="8">
        <v>79.900000000000006</v>
      </c>
      <c r="P342" s="6" t="s">
        <v>1351</v>
      </c>
      <c r="Q342" s="6" t="s">
        <v>655</v>
      </c>
      <c r="R342" s="8" t="s">
        <v>47</v>
      </c>
      <c r="S342" s="6" t="s">
        <v>1605</v>
      </c>
      <c r="T342" s="5">
        <f>SUM(T343+T346+T353)</f>
        <v>1480</v>
      </c>
      <c r="U342" s="6" t="s">
        <v>482</v>
      </c>
      <c r="V342" s="6" t="s">
        <v>1351</v>
      </c>
      <c r="W342" s="6" t="s">
        <v>1620</v>
      </c>
    </row>
    <row r="343" spans="1:23" ht="127.5" customHeight="1" x14ac:dyDescent="0.15">
      <c r="A343" s="8">
        <v>10.1</v>
      </c>
      <c r="B343" s="6" t="s">
        <v>656</v>
      </c>
      <c r="C343" s="34" t="s">
        <v>657</v>
      </c>
      <c r="D343" s="34" t="s">
        <v>658</v>
      </c>
      <c r="E343" s="28" t="s">
        <v>1014</v>
      </c>
      <c r="F343" s="8" t="s">
        <v>50</v>
      </c>
      <c r="G343" s="8">
        <v>2023</v>
      </c>
      <c r="H343" s="8" t="s">
        <v>40</v>
      </c>
      <c r="I343" s="8" t="s">
        <v>40</v>
      </c>
      <c r="J343" s="8">
        <v>1</v>
      </c>
      <c r="K343" s="8" t="s">
        <v>40</v>
      </c>
      <c r="L343" s="8" t="s">
        <v>40</v>
      </c>
      <c r="M343" s="8">
        <v>1</v>
      </c>
      <c r="N343" s="8" t="s">
        <v>40</v>
      </c>
      <c r="O343" s="8" t="s">
        <v>40</v>
      </c>
      <c r="P343" s="6" t="s">
        <v>42</v>
      </c>
      <c r="Q343" s="6" t="s">
        <v>1482</v>
      </c>
      <c r="R343" s="6" t="s">
        <v>1020</v>
      </c>
      <c r="S343" s="6" t="s">
        <v>42</v>
      </c>
      <c r="T343" s="5">
        <f>SUM(T344:T345)</f>
        <v>100</v>
      </c>
      <c r="U343" s="6" t="s">
        <v>482</v>
      </c>
      <c r="V343" s="6" t="s">
        <v>42</v>
      </c>
      <c r="W343" s="6" t="s">
        <v>960</v>
      </c>
    </row>
    <row r="344" spans="1:23" ht="147.75" customHeight="1" x14ac:dyDescent="0.15">
      <c r="A344" s="13" t="s">
        <v>659</v>
      </c>
      <c r="B344" s="10" t="s">
        <v>393</v>
      </c>
      <c r="C344" s="35" t="s">
        <v>660</v>
      </c>
      <c r="D344" s="35" t="s">
        <v>1157</v>
      </c>
      <c r="E344" s="15" t="s">
        <v>748</v>
      </c>
      <c r="F344" s="10" t="s">
        <v>50</v>
      </c>
      <c r="G344" s="13">
        <v>2023</v>
      </c>
      <c r="H344" s="10">
        <v>1</v>
      </c>
      <c r="I344" s="10">
        <v>1</v>
      </c>
      <c r="J344" s="10" t="s">
        <v>40</v>
      </c>
      <c r="K344" s="10" t="s">
        <v>40</v>
      </c>
      <c r="L344" s="10" t="s">
        <v>40</v>
      </c>
      <c r="M344" s="10" t="s">
        <v>40</v>
      </c>
      <c r="N344" s="10" t="s">
        <v>40</v>
      </c>
      <c r="O344" s="10" t="s">
        <v>40</v>
      </c>
      <c r="P344" s="10" t="s">
        <v>54</v>
      </c>
      <c r="Q344" s="10" t="s">
        <v>52</v>
      </c>
      <c r="R344" s="10" t="s">
        <v>62</v>
      </c>
      <c r="S344" s="10" t="s">
        <v>54</v>
      </c>
      <c r="T344" s="23">
        <v>60</v>
      </c>
      <c r="U344" s="10" t="s">
        <v>482</v>
      </c>
      <c r="V344" s="10" t="s">
        <v>54</v>
      </c>
      <c r="W344" s="10" t="s">
        <v>961</v>
      </c>
    </row>
    <row r="345" spans="1:23" ht="90.75" customHeight="1" x14ac:dyDescent="0.15">
      <c r="A345" s="13" t="s">
        <v>662</v>
      </c>
      <c r="B345" s="10" t="s">
        <v>663</v>
      </c>
      <c r="C345" s="35" t="s">
        <v>1516</v>
      </c>
      <c r="D345" s="35" t="s">
        <v>1156</v>
      </c>
      <c r="E345" s="15" t="s">
        <v>748</v>
      </c>
      <c r="F345" s="10" t="s">
        <v>50</v>
      </c>
      <c r="G345" s="13">
        <v>2023</v>
      </c>
      <c r="H345" s="10" t="s">
        <v>40</v>
      </c>
      <c r="I345" s="14">
        <v>1</v>
      </c>
      <c r="J345" s="10" t="s">
        <v>40</v>
      </c>
      <c r="K345" s="10" t="s">
        <v>40</v>
      </c>
      <c r="L345" s="10" t="s">
        <v>40</v>
      </c>
      <c r="M345" s="10" t="s">
        <v>40</v>
      </c>
      <c r="N345" s="10" t="s">
        <v>40</v>
      </c>
      <c r="O345" s="10" t="s">
        <v>40</v>
      </c>
      <c r="P345" s="10" t="s">
        <v>54</v>
      </c>
      <c r="Q345" s="10" t="s">
        <v>52</v>
      </c>
      <c r="R345" s="10" t="s">
        <v>863</v>
      </c>
      <c r="S345" s="10" t="s">
        <v>54</v>
      </c>
      <c r="T345" s="23">
        <v>40</v>
      </c>
      <c r="U345" s="10" t="s">
        <v>482</v>
      </c>
      <c r="V345" s="10" t="s">
        <v>59</v>
      </c>
      <c r="W345" s="10" t="s">
        <v>919</v>
      </c>
    </row>
    <row r="346" spans="1:23" ht="180" customHeight="1" x14ac:dyDescent="0.15">
      <c r="A346" s="8">
        <v>10.199999999999999</v>
      </c>
      <c r="B346" s="6" t="s">
        <v>664</v>
      </c>
      <c r="C346" s="34" t="s">
        <v>1515</v>
      </c>
      <c r="D346" s="34" t="s">
        <v>962</v>
      </c>
      <c r="E346" s="26" t="s">
        <v>1015</v>
      </c>
      <c r="F346" s="8" t="s">
        <v>50</v>
      </c>
      <c r="G346" s="8">
        <v>2022</v>
      </c>
      <c r="H346" s="8" t="s">
        <v>40</v>
      </c>
      <c r="I346" s="8">
        <v>1</v>
      </c>
      <c r="J346" s="8" t="s">
        <v>40</v>
      </c>
      <c r="K346" s="8" t="s">
        <v>40</v>
      </c>
      <c r="L346" s="8">
        <v>2</v>
      </c>
      <c r="M346" s="8" t="s">
        <v>40</v>
      </c>
      <c r="N346" s="8" t="s">
        <v>40</v>
      </c>
      <c r="O346" s="8">
        <v>3</v>
      </c>
      <c r="P346" s="6" t="s">
        <v>42</v>
      </c>
      <c r="Q346" s="6" t="s">
        <v>661</v>
      </c>
      <c r="R346" s="6" t="s">
        <v>1020</v>
      </c>
      <c r="S346" s="6" t="s">
        <v>42</v>
      </c>
      <c r="T346" s="5">
        <f>SUM(T347:T352)</f>
        <v>770</v>
      </c>
      <c r="U346" s="6" t="s">
        <v>482</v>
      </c>
      <c r="V346" s="6" t="s">
        <v>42</v>
      </c>
      <c r="W346" s="6" t="s">
        <v>1352</v>
      </c>
    </row>
    <row r="347" spans="1:23" ht="99" customHeight="1" x14ac:dyDescent="0.15">
      <c r="A347" s="13" t="s">
        <v>665</v>
      </c>
      <c r="B347" s="10" t="s">
        <v>666</v>
      </c>
      <c r="C347" s="35" t="s">
        <v>1204</v>
      </c>
      <c r="D347" s="35" t="s">
        <v>1158</v>
      </c>
      <c r="E347" s="15" t="s">
        <v>748</v>
      </c>
      <c r="F347" s="10" t="s">
        <v>50</v>
      </c>
      <c r="G347" s="10">
        <v>2023</v>
      </c>
      <c r="H347" s="10">
        <v>1</v>
      </c>
      <c r="I347" s="10">
        <v>1</v>
      </c>
      <c r="J347" s="14" t="s">
        <v>40</v>
      </c>
      <c r="K347" s="10" t="s">
        <v>40</v>
      </c>
      <c r="L347" s="10">
        <v>1</v>
      </c>
      <c r="M347" s="10" t="s">
        <v>40</v>
      </c>
      <c r="N347" s="10" t="s">
        <v>40</v>
      </c>
      <c r="O347" s="10">
        <v>1</v>
      </c>
      <c r="P347" s="10" t="s">
        <v>54</v>
      </c>
      <c r="Q347" s="10" t="s">
        <v>52</v>
      </c>
      <c r="R347" s="10" t="s">
        <v>1020</v>
      </c>
      <c r="S347" s="10" t="s">
        <v>54</v>
      </c>
      <c r="T347" s="9">
        <v>60</v>
      </c>
      <c r="U347" s="10" t="s">
        <v>482</v>
      </c>
      <c r="V347" s="10" t="s">
        <v>667</v>
      </c>
      <c r="W347" s="10" t="s">
        <v>54</v>
      </c>
    </row>
    <row r="348" spans="1:23" ht="96.75" customHeight="1" x14ac:dyDescent="0.15">
      <c r="A348" s="13" t="s">
        <v>668</v>
      </c>
      <c r="B348" s="10" t="s">
        <v>666</v>
      </c>
      <c r="C348" s="35" t="s">
        <v>1205</v>
      </c>
      <c r="D348" s="35" t="s">
        <v>1161</v>
      </c>
      <c r="E348" s="15" t="s">
        <v>748</v>
      </c>
      <c r="F348" s="10" t="s">
        <v>50</v>
      </c>
      <c r="G348" s="10">
        <v>2023</v>
      </c>
      <c r="H348" s="10" t="s">
        <v>40</v>
      </c>
      <c r="I348" s="10">
        <v>1</v>
      </c>
      <c r="J348" s="10" t="s">
        <v>40</v>
      </c>
      <c r="K348" s="10" t="s">
        <v>40</v>
      </c>
      <c r="L348" s="10">
        <v>1</v>
      </c>
      <c r="M348" s="10" t="s">
        <v>40</v>
      </c>
      <c r="N348" s="10" t="s">
        <v>40</v>
      </c>
      <c r="O348" s="10">
        <v>1</v>
      </c>
      <c r="P348" s="10" t="s">
        <v>819</v>
      </c>
      <c r="Q348" s="10" t="s">
        <v>52</v>
      </c>
      <c r="R348" s="10" t="s">
        <v>1020</v>
      </c>
      <c r="S348" s="10" t="s">
        <v>1018</v>
      </c>
      <c r="T348" s="23">
        <v>60</v>
      </c>
      <c r="U348" s="10" t="s">
        <v>482</v>
      </c>
      <c r="V348" s="10" t="s">
        <v>669</v>
      </c>
      <c r="W348" s="10" t="s">
        <v>54</v>
      </c>
    </row>
    <row r="349" spans="1:23" ht="102" customHeight="1" x14ac:dyDescent="0.15">
      <c r="A349" s="13" t="s">
        <v>670</v>
      </c>
      <c r="B349" s="10" t="s">
        <v>666</v>
      </c>
      <c r="C349" s="35" t="s">
        <v>1514</v>
      </c>
      <c r="D349" s="35" t="s">
        <v>1160</v>
      </c>
      <c r="E349" s="19" t="s">
        <v>1016</v>
      </c>
      <c r="F349" s="13" t="s">
        <v>50</v>
      </c>
      <c r="G349" s="10">
        <v>2023</v>
      </c>
      <c r="H349" s="10" t="s">
        <v>40</v>
      </c>
      <c r="I349" s="10" t="s">
        <v>40</v>
      </c>
      <c r="J349" s="10">
        <v>1</v>
      </c>
      <c r="K349" s="10" t="s">
        <v>40</v>
      </c>
      <c r="L349" s="10" t="s">
        <v>40</v>
      </c>
      <c r="M349" s="10">
        <v>1</v>
      </c>
      <c r="N349" s="10" t="s">
        <v>40</v>
      </c>
      <c r="O349" s="10" t="s">
        <v>40</v>
      </c>
      <c r="P349" s="10" t="s">
        <v>1345</v>
      </c>
      <c r="Q349" s="10" t="s">
        <v>671</v>
      </c>
      <c r="R349" s="10" t="s">
        <v>1020</v>
      </c>
      <c r="S349" s="10" t="s">
        <v>1345</v>
      </c>
      <c r="T349" s="9">
        <v>600</v>
      </c>
      <c r="U349" s="10" t="s">
        <v>482</v>
      </c>
      <c r="V349" s="10" t="s">
        <v>1345</v>
      </c>
      <c r="W349" s="10" t="s">
        <v>1353</v>
      </c>
    </row>
    <row r="350" spans="1:23" ht="82.5" customHeight="1" x14ac:dyDescent="0.15">
      <c r="A350" s="13" t="s">
        <v>673</v>
      </c>
      <c r="B350" s="10" t="s">
        <v>666</v>
      </c>
      <c r="C350" s="35" t="s">
        <v>1208</v>
      </c>
      <c r="D350" s="35" t="s">
        <v>1159</v>
      </c>
      <c r="E350" s="19" t="s">
        <v>1017</v>
      </c>
      <c r="F350" s="13" t="s">
        <v>50</v>
      </c>
      <c r="G350" s="10">
        <v>2023</v>
      </c>
      <c r="H350" s="10" t="s">
        <v>40</v>
      </c>
      <c r="I350" s="10">
        <v>1</v>
      </c>
      <c r="J350" s="10">
        <v>1</v>
      </c>
      <c r="K350" s="10">
        <v>1</v>
      </c>
      <c r="L350" s="10">
        <v>1</v>
      </c>
      <c r="M350" s="10">
        <v>1</v>
      </c>
      <c r="N350" s="10">
        <v>1</v>
      </c>
      <c r="O350" s="10">
        <v>1</v>
      </c>
      <c r="P350" s="10" t="s">
        <v>1058</v>
      </c>
      <c r="Q350" s="10" t="s">
        <v>674</v>
      </c>
      <c r="R350" s="21" t="s">
        <v>47</v>
      </c>
      <c r="S350" s="10" t="s">
        <v>1058</v>
      </c>
      <c r="T350" s="23">
        <v>0</v>
      </c>
      <c r="U350" s="10" t="s">
        <v>40</v>
      </c>
      <c r="V350" s="10" t="s">
        <v>273</v>
      </c>
      <c r="W350" s="10" t="s">
        <v>1354</v>
      </c>
    </row>
    <row r="351" spans="1:23" ht="81" customHeight="1" x14ac:dyDescent="0.15">
      <c r="A351" s="13" t="s">
        <v>675</v>
      </c>
      <c r="B351" s="21" t="s">
        <v>393</v>
      </c>
      <c r="C351" s="35" t="s">
        <v>1207</v>
      </c>
      <c r="D351" s="35" t="s">
        <v>1162</v>
      </c>
      <c r="E351" s="15" t="s">
        <v>892</v>
      </c>
      <c r="F351" s="13" t="s">
        <v>50</v>
      </c>
      <c r="G351" s="10">
        <v>2023</v>
      </c>
      <c r="H351" s="10" t="s">
        <v>40</v>
      </c>
      <c r="I351" s="10" t="s">
        <v>40</v>
      </c>
      <c r="J351" s="10">
        <v>1</v>
      </c>
      <c r="K351" s="10" t="s">
        <v>40</v>
      </c>
      <c r="L351" s="10" t="s">
        <v>40</v>
      </c>
      <c r="M351" s="29" t="s">
        <v>40</v>
      </c>
      <c r="N351" s="29" t="s">
        <v>40</v>
      </c>
      <c r="O351" s="29" t="s">
        <v>40</v>
      </c>
      <c r="P351" s="10" t="s">
        <v>1345</v>
      </c>
      <c r="Q351" s="10" t="s">
        <v>52</v>
      </c>
      <c r="R351" s="21" t="s">
        <v>47</v>
      </c>
      <c r="S351" s="10" t="s">
        <v>1345</v>
      </c>
      <c r="T351" s="23">
        <v>0</v>
      </c>
      <c r="U351" s="10" t="s">
        <v>40</v>
      </c>
      <c r="V351" s="10" t="s">
        <v>1345</v>
      </c>
      <c r="W351" s="10" t="s">
        <v>672</v>
      </c>
    </row>
    <row r="352" spans="1:23" ht="90" customHeight="1" x14ac:dyDescent="0.15">
      <c r="A352" s="13" t="s">
        <v>676</v>
      </c>
      <c r="B352" s="21" t="s">
        <v>677</v>
      </c>
      <c r="C352" s="35" t="s">
        <v>1206</v>
      </c>
      <c r="D352" s="35" t="s">
        <v>1474</v>
      </c>
      <c r="E352" s="19" t="s">
        <v>1407</v>
      </c>
      <c r="F352" s="13" t="s">
        <v>50</v>
      </c>
      <c r="G352" s="10">
        <v>2023</v>
      </c>
      <c r="H352" s="10">
        <v>2</v>
      </c>
      <c r="I352" s="10">
        <v>1</v>
      </c>
      <c r="J352" s="10">
        <v>1</v>
      </c>
      <c r="K352" s="10">
        <v>1</v>
      </c>
      <c r="L352" s="10">
        <v>1</v>
      </c>
      <c r="M352" s="10">
        <v>1</v>
      </c>
      <c r="N352" s="10">
        <v>1</v>
      </c>
      <c r="O352" s="10">
        <v>1</v>
      </c>
      <c r="P352" s="10" t="s">
        <v>42</v>
      </c>
      <c r="Q352" s="10" t="s">
        <v>705</v>
      </c>
      <c r="R352" s="21" t="s">
        <v>47</v>
      </c>
      <c r="S352" s="10" t="s">
        <v>42</v>
      </c>
      <c r="T352" s="23">
        <v>50</v>
      </c>
      <c r="U352" s="10" t="s">
        <v>482</v>
      </c>
      <c r="V352" s="10" t="s">
        <v>42</v>
      </c>
      <c r="W352" s="10" t="s">
        <v>1348</v>
      </c>
    </row>
    <row r="353" spans="1:23" ht="206.25" customHeight="1" x14ac:dyDescent="0.15">
      <c r="A353" s="8">
        <v>10.3</v>
      </c>
      <c r="B353" s="6">
        <v>5.6</v>
      </c>
      <c r="C353" s="34" t="s">
        <v>1564</v>
      </c>
      <c r="D353" s="34" t="s">
        <v>1247</v>
      </c>
      <c r="E353" s="28" t="s">
        <v>1019</v>
      </c>
      <c r="F353" s="8" t="s">
        <v>50</v>
      </c>
      <c r="G353" s="8">
        <v>2023</v>
      </c>
      <c r="H353" s="8" t="s">
        <v>40</v>
      </c>
      <c r="I353" s="8" t="s">
        <v>40</v>
      </c>
      <c r="J353" s="8">
        <v>1</v>
      </c>
      <c r="K353" s="8" t="s">
        <v>40</v>
      </c>
      <c r="L353" s="8" t="s">
        <v>40</v>
      </c>
      <c r="M353" s="8">
        <v>1</v>
      </c>
      <c r="N353" s="8" t="s">
        <v>40</v>
      </c>
      <c r="O353" s="8" t="s">
        <v>40</v>
      </c>
      <c r="P353" s="6" t="s">
        <v>42</v>
      </c>
      <c r="Q353" s="6" t="s">
        <v>1343</v>
      </c>
      <c r="R353" s="6" t="s">
        <v>1020</v>
      </c>
      <c r="S353" s="6" t="s">
        <v>42</v>
      </c>
      <c r="T353" s="5">
        <f>SUM(T354:T356)</f>
        <v>610</v>
      </c>
      <c r="U353" s="6" t="s">
        <v>482</v>
      </c>
      <c r="V353" s="6" t="s">
        <v>42</v>
      </c>
      <c r="W353" s="6" t="s">
        <v>1350</v>
      </c>
    </row>
    <row r="354" spans="1:23" ht="96" customHeight="1" x14ac:dyDescent="0.15">
      <c r="A354" s="13" t="s">
        <v>678</v>
      </c>
      <c r="B354" s="21" t="s">
        <v>677</v>
      </c>
      <c r="C354" s="35" t="s">
        <v>1209</v>
      </c>
      <c r="D354" s="35" t="s">
        <v>1248</v>
      </c>
      <c r="E354" s="19" t="s">
        <v>1021</v>
      </c>
      <c r="F354" s="10" t="s">
        <v>50</v>
      </c>
      <c r="G354" s="10">
        <v>2023</v>
      </c>
      <c r="H354" s="10" t="s">
        <v>40</v>
      </c>
      <c r="I354" s="10" t="s">
        <v>40</v>
      </c>
      <c r="J354" s="10">
        <v>1</v>
      </c>
      <c r="K354" s="10" t="s">
        <v>40</v>
      </c>
      <c r="L354" s="10" t="s">
        <v>40</v>
      </c>
      <c r="M354" s="10">
        <v>1</v>
      </c>
      <c r="N354" s="10" t="s">
        <v>40</v>
      </c>
      <c r="O354" s="10" t="s">
        <v>40</v>
      </c>
      <c r="P354" s="10" t="s">
        <v>137</v>
      </c>
      <c r="Q354" s="10" t="s">
        <v>1344</v>
      </c>
      <c r="R354" s="10" t="s">
        <v>1020</v>
      </c>
      <c r="S354" s="10" t="s">
        <v>137</v>
      </c>
      <c r="T354" s="61">
        <v>100</v>
      </c>
      <c r="U354" s="10" t="s">
        <v>482</v>
      </c>
      <c r="V354" s="10" t="s">
        <v>137</v>
      </c>
      <c r="W354" s="10" t="s">
        <v>1346</v>
      </c>
    </row>
    <row r="355" spans="1:23" ht="117.75" customHeight="1" x14ac:dyDescent="0.15">
      <c r="A355" s="13" t="s">
        <v>679</v>
      </c>
      <c r="B355" s="10" t="s">
        <v>680</v>
      </c>
      <c r="C355" s="35" t="s">
        <v>1210</v>
      </c>
      <c r="D355" s="35" t="s">
        <v>1249</v>
      </c>
      <c r="E355" s="19" t="s">
        <v>1022</v>
      </c>
      <c r="F355" s="10" t="s">
        <v>50</v>
      </c>
      <c r="G355" s="10">
        <v>2023</v>
      </c>
      <c r="H355" s="10" t="s">
        <v>40</v>
      </c>
      <c r="I355" s="10" t="s">
        <v>40</v>
      </c>
      <c r="J355" s="10">
        <v>1</v>
      </c>
      <c r="K355" s="10" t="s">
        <v>40</v>
      </c>
      <c r="L355" s="10" t="s">
        <v>40</v>
      </c>
      <c r="M355" s="10">
        <v>1</v>
      </c>
      <c r="N355" s="10" t="s">
        <v>40</v>
      </c>
      <c r="O355" s="10" t="s">
        <v>40</v>
      </c>
      <c r="P355" s="10" t="s">
        <v>137</v>
      </c>
      <c r="Q355" s="10" t="s">
        <v>681</v>
      </c>
      <c r="R355" s="10" t="s">
        <v>1020</v>
      </c>
      <c r="S355" s="10" t="s">
        <v>137</v>
      </c>
      <c r="T355" s="23">
        <v>170</v>
      </c>
      <c r="U355" s="10" t="s">
        <v>482</v>
      </c>
      <c r="V355" s="10" t="s">
        <v>137</v>
      </c>
      <c r="W355" s="10" t="s">
        <v>1347</v>
      </c>
    </row>
    <row r="356" spans="1:23" ht="102" customHeight="1" x14ac:dyDescent="0.15">
      <c r="A356" s="13" t="s">
        <v>682</v>
      </c>
      <c r="B356" s="10" t="s">
        <v>683</v>
      </c>
      <c r="C356" s="35" t="s">
        <v>1513</v>
      </c>
      <c r="D356" s="35" t="s">
        <v>1250</v>
      </c>
      <c r="E356" s="11" t="s">
        <v>1251</v>
      </c>
      <c r="F356" s="10" t="s">
        <v>50</v>
      </c>
      <c r="G356" s="10">
        <v>2023</v>
      </c>
      <c r="H356" s="10" t="s">
        <v>40</v>
      </c>
      <c r="I356" s="10" t="s">
        <v>40</v>
      </c>
      <c r="J356" s="10">
        <v>1</v>
      </c>
      <c r="K356" s="10" t="s">
        <v>40</v>
      </c>
      <c r="L356" s="10" t="s">
        <v>40</v>
      </c>
      <c r="M356" s="10">
        <v>1</v>
      </c>
      <c r="N356" s="10" t="s">
        <v>40</v>
      </c>
      <c r="O356" s="10" t="s">
        <v>40</v>
      </c>
      <c r="P356" s="10" t="s">
        <v>42</v>
      </c>
      <c r="Q356" s="10" t="s">
        <v>681</v>
      </c>
      <c r="R356" s="10" t="s">
        <v>1020</v>
      </c>
      <c r="S356" s="10" t="s">
        <v>42</v>
      </c>
      <c r="T356" s="23">
        <v>340</v>
      </c>
      <c r="U356" s="10" t="s">
        <v>482</v>
      </c>
      <c r="V356" s="10" t="s">
        <v>684</v>
      </c>
      <c r="W356" s="10" t="s">
        <v>1349</v>
      </c>
    </row>
    <row r="357" spans="1:23" ht="26.25" customHeight="1" x14ac:dyDescent="0.15">
      <c r="A357" s="166" t="s">
        <v>685</v>
      </c>
      <c r="B357" s="171"/>
      <c r="C357" s="119"/>
      <c r="D357" s="119"/>
      <c r="E357" s="120"/>
      <c r="F357" s="13"/>
      <c r="G357" s="13"/>
      <c r="H357" s="13"/>
      <c r="I357" s="13"/>
      <c r="J357" s="13"/>
      <c r="K357" s="13"/>
      <c r="L357" s="13"/>
      <c r="M357" s="13"/>
      <c r="N357" s="13"/>
      <c r="O357" s="13"/>
      <c r="P357" s="13"/>
      <c r="Q357" s="13"/>
      <c r="R357" s="13"/>
      <c r="S357" s="13"/>
      <c r="T357" s="5">
        <f>T5+T42+T85+T124+T162+T200+T243+T290+T313+T342</f>
        <v>40053</v>
      </c>
      <c r="U357" s="13"/>
      <c r="V357" s="13"/>
      <c r="W357" s="13"/>
    </row>
  </sheetData>
  <mergeCells count="176">
    <mergeCell ref="A271:A273"/>
    <mergeCell ref="B271:B273"/>
    <mergeCell ref="C271:C273"/>
    <mergeCell ref="C69:C71"/>
    <mergeCell ref="B69:B71"/>
    <mergeCell ref="A69:A71"/>
    <mergeCell ref="B138:B139"/>
    <mergeCell ref="C138:C139"/>
    <mergeCell ref="A152:A155"/>
    <mergeCell ref="B152:B155"/>
    <mergeCell ref="C152:C155"/>
    <mergeCell ref="A140:A143"/>
    <mergeCell ref="B140:B143"/>
    <mergeCell ref="A258:A259"/>
    <mergeCell ref="B258:B259"/>
    <mergeCell ref="B76:B82"/>
    <mergeCell ref="A76:A82"/>
    <mergeCell ref="C94:C95"/>
    <mergeCell ref="A99:A102"/>
    <mergeCell ref="B99:B102"/>
    <mergeCell ref="C99:C102"/>
    <mergeCell ref="B157:B159"/>
    <mergeCell ref="C157:C159"/>
    <mergeCell ref="C96:C98"/>
    <mergeCell ref="A285:A286"/>
    <mergeCell ref="B285:B286"/>
    <mergeCell ref="C285:C286"/>
    <mergeCell ref="A297:A298"/>
    <mergeCell ref="B297:B298"/>
    <mergeCell ref="A357:B357"/>
    <mergeCell ref="A325:A326"/>
    <mergeCell ref="B325:B326"/>
    <mergeCell ref="C325:C326"/>
    <mergeCell ref="A327:A328"/>
    <mergeCell ref="B327:B328"/>
    <mergeCell ref="C327:C328"/>
    <mergeCell ref="C316:C317"/>
    <mergeCell ref="B316:B317"/>
    <mergeCell ref="C333:C334"/>
    <mergeCell ref="B333:B334"/>
    <mergeCell ref="A333:A334"/>
    <mergeCell ref="C297:C298"/>
    <mergeCell ref="A309:A310"/>
    <mergeCell ref="B309:B310"/>
    <mergeCell ref="A316:A317"/>
    <mergeCell ref="C309:C310"/>
    <mergeCell ref="C337:C338"/>
    <mergeCell ref="B337:B338"/>
    <mergeCell ref="A31:A32"/>
    <mergeCell ref="B31:B32"/>
    <mergeCell ref="C31:C32"/>
    <mergeCell ref="A7:A8"/>
    <mergeCell ref="C83:C84"/>
    <mergeCell ref="A144:A151"/>
    <mergeCell ref="B144:B151"/>
    <mergeCell ref="C126:C128"/>
    <mergeCell ref="A39:A40"/>
    <mergeCell ref="B39:B40"/>
    <mergeCell ref="C39:C40"/>
    <mergeCell ref="A45:A47"/>
    <mergeCell ref="B45:B47"/>
    <mergeCell ref="C45:C47"/>
    <mergeCell ref="A56:A57"/>
    <mergeCell ref="B56:B57"/>
    <mergeCell ref="C56:C57"/>
    <mergeCell ref="A89:A90"/>
    <mergeCell ref="B89:B90"/>
    <mergeCell ref="A104:A109"/>
    <mergeCell ref="B104:B109"/>
    <mergeCell ref="C104:C109"/>
    <mergeCell ref="A113:A115"/>
    <mergeCell ref="C33:C34"/>
    <mergeCell ref="A1:W1"/>
    <mergeCell ref="A2:A3"/>
    <mergeCell ref="B2:B3"/>
    <mergeCell ref="C2:C3"/>
    <mergeCell ref="D2:D3"/>
    <mergeCell ref="E2:E3"/>
    <mergeCell ref="F2:F3"/>
    <mergeCell ref="G2:H2"/>
    <mergeCell ref="I2:O2"/>
    <mergeCell ref="P2:S2"/>
    <mergeCell ref="T2:U2"/>
    <mergeCell ref="V2:V3"/>
    <mergeCell ref="W2:W3"/>
    <mergeCell ref="B7:B8"/>
    <mergeCell ref="C7:C8"/>
    <mergeCell ref="A9:A10"/>
    <mergeCell ref="B9:B10"/>
    <mergeCell ref="C9:C10"/>
    <mergeCell ref="A13:A14"/>
    <mergeCell ref="B13:B14"/>
    <mergeCell ref="C13:C14"/>
    <mergeCell ref="A26:A27"/>
    <mergeCell ref="B26:B27"/>
    <mergeCell ref="C26:C27"/>
    <mergeCell ref="A160:A161"/>
    <mergeCell ref="B160:B161"/>
    <mergeCell ref="A120:A123"/>
    <mergeCell ref="B120:B123"/>
    <mergeCell ref="C120:C123"/>
    <mergeCell ref="C113:C115"/>
    <mergeCell ref="C135:C137"/>
    <mergeCell ref="A138:A139"/>
    <mergeCell ref="C73:C74"/>
    <mergeCell ref="B94:B95"/>
    <mergeCell ref="C89:C90"/>
    <mergeCell ref="A94:A95"/>
    <mergeCell ref="A96:A98"/>
    <mergeCell ref="B96:B98"/>
    <mergeCell ref="B130:B133"/>
    <mergeCell ref="C130:C133"/>
    <mergeCell ref="A135:A137"/>
    <mergeCell ref="B135:B137"/>
    <mergeCell ref="A126:A128"/>
    <mergeCell ref="B126:B128"/>
    <mergeCell ref="A157:A159"/>
    <mergeCell ref="C140:C143"/>
    <mergeCell ref="B113:B115"/>
    <mergeCell ref="B49:B51"/>
    <mergeCell ref="B73:B74"/>
    <mergeCell ref="A83:A84"/>
    <mergeCell ref="B83:B84"/>
    <mergeCell ref="C76:C82"/>
    <mergeCell ref="A35:A36"/>
    <mergeCell ref="B35:B36"/>
    <mergeCell ref="C35:C36"/>
    <mergeCell ref="A73:A74"/>
    <mergeCell ref="A29:A30"/>
    <mergeCell ref="B29:B30"/>
    <mergeCell ref="C29:C30"/>
    <mergeCell ref="A33:A34"/>
    <mergeCell ref="B33:B34"/>
    <mergeCell ref="A267:A269"/>
    <mergeCell ref="B267:B269"/>
    <mergeCell ref="C267:C269"/>
    <mergeCell ref="A245:A246"/>
    <mergeCell ref="B245:B246"/>
    <mergeCell ref="C245:C246"/>
    <mergeCell ref="A247:A248"/>
    <mergeCell ref="B247:B248"/>
    <mergeCell ref="C247:C248"/>
    <mergeCell ref="A249:A250"/>
    <mergeCell ref="B249:B250"/>
    <mergeCell ref="C249:C250"/>
    <mergeCell ref="C178:C182"/>
    <mergeCell ref="B178:B182"/>
    <mergeCell ref="A236:A237"/>
    <mergeCell ref="B236:B237"/>
    <mergeCell ref="C236:C237"/>
    <mergeCell ref="C258:C259"/>
    <mergeCell ref="A262:A263"/>
    <mergeCell ref="A337:A338"/>
    <mergeCell ref="B262:B263"/>
    <mergeCell ref="C262:C263"/>
    <mergeCell ref="A178:A182"/>
    <mergeCell ref="A49:A51"/>
    <mergeCell ref="A203:A205"/>
    <mergeCell ref="B203:B205"/>
    <mergeCell ref="C203:C205"/>
    <mergeCell ref="A218:A219"/>
    <mergeCell ref="B218:B219"/>
    <mergeCell ref="C218:C219"/>
    <mergeCell ref="A164:A165"/>
    <mergeCell ref="B164:B165"/>
    <mergeCell ref="C164:C165"/>
    <mergeCell ref="C144:C151"/>
    <mergeCell ref="A188:A189"/>
    <mergeCell ref="B188:B189"/>
    <mergeCell ref="C188:C189"/>
    <mergeCell ref="C160:C161"/>
    <mergeCell ref="A117:A119"/>
    <mergeCell ref="B117:B119"/>
    <mergeCell ref="C117:C119"/>
    <mergeCell ref="A130:A133"/>
    <mergeCell ref="C49:C51"/>
  </mergeCells>
  <phoneticPr fontId="12" type="noConversion"/>
  <printOptions horizontalCentered="1"/>
  <pageMargins left="0.78740157480314998" right="0.78740157480314998" top="0.39370078740157499" bottom="0.39370078740157499" header="0.31496062992126" footer="0.118110236220472"/>
  <pageSetup paperSize="9" fitToWidth="0" fitToHeight="0" pageOrder="overThenDown" orientation="portrait"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BCA7C-1EA1-4CA1-A15F-9E45A92AB65A}">
  <dimension ref="B5:G19"/>
  <sheetViews>
    <sheetView workbookViewId="0">
      <selection activeCell="G14" sqref="G14"/>
    </sheetView>
  </sheetViews>
  <sheetFormatPr defaultColWidth="9.140625" defaultRowHeight="15" x14ac:dyDescent="0.25"/>
  <cols>
    <col min="1" max="2" width="9.140625" style="39"/>
    <col min="3" max="3" width="13.42578125" style="39" customWidth="1"/>
    <col min="4" max="4" width="14" style="39" customWidth="1"/>
    <col min="5" max="5" width="9.140625" style="39"/>
    <col min="6" max="6" width="13.28515625" style="39" customWidth="1"/>
    <col min="7" max="7" width="15" style="39" customWidth="1"/>
    <col min="8" max="16384" width="9.140625" style="39"/>
  </cols>
  <sheetData>
    <row r="5" spans="2:7" ht="42.75" x14ac:dyDescent="0.25">
      <c r="B5" s="45" t="s">
        <v>1267</v>
      </c>
      <c r="C5" s="45" t="s">
        <v>1268</v>
      </c>
      <c r="D5" s="46" t="s">
        <v>1269</v>
      </c>
      <c r="F5" s="45" t="s">
        <v>1268</v>
      </c>
      <c r="G5" s="46" t="s">
        <v>1269</v>
      </c>
    </row>
    <row r="6" spans="2:7" x14ac:dyDescent="0.25">
      <c r="B6" s="177" t="s">
        <v>1252</v>
      </c>
      <c r="C6" s="44" t="s">
        <v>1270</v>
      </c>
      <c r="D6" s="43">
        <v>31</v>
      </c>
      <c r="F6" s="44" t="s">
        <v>1270</v>
      </c>
      <c r="G6" s="43">
        <v>31</v>
      </c>
    </row>
    <row r="7" spans="2:7" x14ac:dyDescent="0.25">
      <c r="B7" s="177"/>
      <c r="C7" s="44" t="s">
        <v>1271</v>
      </c>
      <c r="D7" s="43">
        <v>34</v>
      </c>
      <c r="F7" s="44" t="s">
        <v>1277</v>
      </c>
      <c r="G7" s="43">
        <v>36</v>
      </c>
    </row>
    <row r="8" spans="2:7" x14ac:dyDescent="0.25">
      <c r="B8" s="177"/>
      <c r="C8" s="44" t="s">
        <v>1272</v>
      </c>
      <c r="D8" s="43">
        <v>34</v>
      </c>
      <c r="F8" s="44" t="s">
        <v>1271</v>
      </c>
      <c r="G8" s="43">
        <v>34</v>
      </c>
    </row>
    <row r="9" spans="2:7" x14ac:dyDescent="0.25">
      <c r="B9" s="177"/>
      <c r="C9" s="40" t="s">
        <v>1255</v>
      </c>
      <c r="D9" s="40">
        <f>SUM(D6:D8)</f>
        <v>99</v>
      </c>
      <c r="F9" s="44" t="s">
        <v>1272</v>
      </c>
      <c r="G9" s="43">
        <v>34</v>
      </c>
    </row>
    <row r="10" spans="2:7" x14ac:dyDescent="0.25">
      <c r="B10" s="177" t="s">
        <v>1253</v>
      </c>
      <c r="C10" s="44" t="s">
        <v>1273</v>
      </c>
      <c r="D10" s="43">
        <v>41</v>
      </c>
      <c r="F10" s="44" t="s">
        <v>1278</v>
      </c>
      <c r="G10" s="43">
        <v>31</v>
      </c>
    </row>
    <row r="11" spans="2:7" x14ac:dyDescent="0.25">
      <c r="B11" s="177"/>
      <c r="C11" s="44" t="s">
        <v>1274</v>
      </c>
      <c r="D11" s="43">
        <v>18</v>
      </c>
      <c r="F11" s="44" t="s">
        <v>1279</v>
      </c>
      <c r="G11" s="43">
        <v>38</v>
      </c>
    </row>
    <row r="12" spans="2:7" x14ac:dyDescent="0.25">
      <c r="B12" s="177"/>
      <c r="C12" s="44" t="s">
        <v>1275</v>
      </c>
      <c r="D12" s="43">
        <v>22</v>
      </c>
      <c r="F12" s="44" t="s">
        <v>1273</v>
      </c>
      <c r="G12" s="43">
        <v>41</v>
      </c>
    </row>
    <row r="13" spans="2:7" x14ac:dyDescent="0.25">
      <c r="B13" s="177"/>
      <c r="C13" s="44" t="s">
        <v>1276</v>
      </c>
      <c r="D13" s="43">
        <v>11</v>
      </c>
      <c r="F13" s="44" t="s">
        <v>1274</v>
      </c>
      <c r="G13" s="43">
        <v>18</v>
      </c>
    </row>
    <row r="14" spans="2:7" x14ac:dyDescent="0.25">
      <c r="B14" s="177"/>
      <c r="C14" s="40" t="s">
        <v>1255</v>
      </c>
      <c r="D14" s="40">
        <f>SUM(D10:D13)</f>
        <v>92</v>
      </c>
      <c r="F14" s="44" t="s">
        <v>1275</v>
      </c>
      <c r="G14" s="43">
        <v>22</v>
      </c>
    </row>
    <row r="15" spans="2:7" x14ac:dyDescent="0.25">
      <c r="B15" s="177" t="s">
        <v>1254</v>
      </c>
      <c r="C15" s="44" t="s">
        <v>1277</v>
      </c>
      <c r="D15" s="43">
        <v>36</v>
      </c>
      <c r="F15" s="44" t="s">
        <v>1276</v>
      </c>
      <c r="G15" s="43">
        <v>11</v>
      </c>
    </row>
    <row r="16" spans="2:7" x14ac:dyDescent="0.25">
      <c r="B16" s="177"/>
      <c r="C16" s="44" t="s">
        <v>1278</v>
      </c>
      <c r="D16" s="43">
        <v>31</v>
      </c>
      <c r="F16" s="40" t="s">
        <v>1255</v>
      </c>
      <c r="G16" s="40">
        <f>SUM(G6:G15)</f>
        <v>296</v>
      </c>
    </row>
    <row r="17" spans="2:5" x14ac:dyDescent="0.25">
      <c r="B17" s="177"/>
      <c r="C17" s="44" t="s">
        <v>1279</v>
      </c>
      <c r="D17" s="43">
        <v>38</v>
      </c>
    </row>
    <row r="18" spans="2:5" x14ac:dyDescent="0.25">
      <c r="B18" s="177"/>
      <c r="C18" s="40" t="s">
        <v>1255</v>
      </c>
      <c r="D18" s="40">
        <f>SUM(D15:D17)</f>
        <v>105</v>
      </c>
    </row>
    <row r="19" spans="2:5" x14ac:dyDescent="0.25">
      <c r="B19" s="178" t="s">
        <v>1256</v>
      </c>
      <c r="C19" s="179"/>
      <c r="D19" s="41">
        <f>D9+D14+D18</f>
        <v>296</v>
      </c>
      <c r="E19" s="42"/>
    </row>
  </sheetData>
  <mergeCells count="4">
    <mergeCell ref="B6:B9"/>
    <mergeCell ref="B10:B14"/>
    <mergeCell ref="B15:B18"/>
    <mergeCell ref="B19:C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All</vt:lpstr>
      <vt:lpstr>Sheet2</vt:lpstr>
      <vt:lpstr>All!Print_Titles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Munkh-Ireedui Erdenebat</dc:creator>
  <cp:lastModifiedBy>Dulamsuren Dorjsuren</cp:lastModifiedBy>
  <cp:lastPrinted>2024-03-28T03:59:17Z</cp:lastPrinted>
  <dcterms:created xsi:type="dcterms:W3CDTF">2023-12-01T04:55:39Z</dcterms:created>
  <dcterms:modified xsi:type="dcterms:W3CDTF">2024-04-10T04:25:04Z</dcterms:modified>
</cp:coreProperties>
</file>