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tsetsegmaa.d\Desktop\2025 ХШҮНЭЛГЭЭ\Таван жилийн үндсэн чиглэл\УИХ, ҮАГ-т ӨССӨН ДҮН\"/>
    </mc:Choice>
  </mc:AlternateContent>
  <xr:revisionPtr revIDLastSave="0" documentId="13_ncr:1_{7DB7B08B-1B37-4E8B-A823-37CA069B427F}" xr6:coauthVersionLast="47" xr6:coauthVersionMax="47" xr10:uidLastSave="{00000000-0000-0000-0000-000000000000}"/>
  <bookViews>
    <workbookView xWindow="-120" yWindow="-120" windowWidth="29040" windowHeight="15720" tabRatio="356" xr2:uid="{FA7C6AE5-7C46-4148-9D95-F2429ED09FCE}"/>
  </bookViews>
  <sheets>
    <sheet name="ТЖҮЧ дэлгэрэнгүй" sheetId="1" r:id="rId1"/>
  </sheets>
  <definedNames>
    <definedName name="_xlnm._FilterDatabase" localSheetId="0" hidden="1">'ТЖҮЧ дэлгэрэнгүй'!$A$4:$O$417</definedName>
    <definedName name="_xlnm.Print_Titles" localSheetId="0">'ТЖҮЧ дэлгэрэнгүй'!$4:$4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5" i="1" l="1"/>
  <c r="K415" i="1"/>
  <c r="I415" i="1"/>
  <c r="M406" i="1"/>
  <c r="K406" i="1"/>
  <c r="I406" i="1"/>
  <c r="M400" i="1"/>
  <c r="K400" i="1"/>
  <c r="I400" i="1"/>
  <c r="M392" i="1"/>
  <c r="K392" i="1"/>
  <c r="I392" i="1"/>
  <c r="M385" i="1"/>
  <c r="K385" i="1"/>
  <c r="I385" i="1"/>
  <c r="M376" i="1"/>
  <c r="K376" i="1"/>
  <c r="I376" i="1"/>
  <c r="I377" i="1" s="1"/>
  <c r="M358" i="1"/>
  <c r="K358" i="1"/>
  <c r="I358" i="1"/>
  <c r="M352" i="1"/>
  <c r="K352" i="1"/>
  <c r="I352" i="1"/>
  <c r="M335" i="1"/>
  <c r="K335" i="1"/>
  <c r="I335" i="1"/>
  <c r="M330" i="1"/>
  <c r="K330" i="1"/>
  <c r="I330" i="1"/>
  <c r="M320" i="1"/>
  <c r="K320" i="1"/>
  <c r="I320" i="1"/>
  <c r="M311" i="1"/>
  <c r="K311" i="1"/>
  <c r="I311" i="1"/>
  <c r="M304" i="1"/>
  <c r="K304" i="1"/>
  <c r="I304" i="1"/>
  <c r="M294" i="1"/>
  <c r="K294" i="1"/>
  <c r="I294" i="1"/>
  <c r="M284" i="1"/>
  <c r="K284" i="1"/>
  <c r="I284" i="1"/>
  <c r="M277" i="1"/>
  <c r="K277" i="1"/>
  <c r="I277" i="1"/>
  <c r="M269" i="1"/>
  <c r="K269" i="1"/>
  <c r="I269" i="1"/>
  <c r="M261" i="1"/>
  <c r="K261" i="1"/>
  <c r="I261" i="1"/>
  <c r="M255" i="1"/>
  <c r="K255" i="1"/>
  <c r="I255" i="1"/>
  <c r="M248" i="1"/>
  <c r="K248" i="1"/>
  <c r="I248" i="1"/>
  <c r="M238" i="1"/>
  <c r="K238" i="1"/>
  <c r="I238" i="1"/>
  <c r="M231" i="1"/>
  <c r="K231" i="1"/>
  <c r="I231" i="1"/>
  <c r="M225" i="1"/>
  <c r="K225" i="1"/>
  <c r="I225" i="1"/>
  <c r="M215" i="1"/>
  <c r="K215" i="1"/>
  <c r="I215" i="1"/>
  <c r="M211" i="1"/>
  <c r="K211" i="1"/>
  <c r="I211" i="1"/>
  <c r="M206" i="1"/>
  <c r="K206" i="1"/>
  <c r="I206" i="1"/>
  <c r="M199" i="1"/>
  <c r="K199" i="1"/>
  <c r="I199" i="1"/>
  <c r="D194" i="1"/>
  <c r="M191" i="1"/>
  <c r="K191" i="1"/>
  <c r="I191" i="1"/>
  <c r="M172" i="1"/>
  <c r="K172" i="1"/>
  <c r="I172" i="1"/>
  <c r="M159" i="1"/>
  <c r="K159" i="1"/>
  <c r="I159" i="1"/>
  <c r="M150" i="1"/>
  <c r="K150" i="1"/>
  <c r="I150" i="1"/>
  <c r="M142" i="1"/>
  <c r="K142" i="1"/>
  <c r="I142" i="1"/>
  <c r="M137" i="1"/>
  <c r="K137" i="1"/>
  <c r="I137" i="1"/>
  <c r="M129" i="1"/>
  <c r="K129" i="1"/>
  <c r="I129" i="1"/>
  <c r="M122" i="1"/>
  <c r="K122" i="1"/>
  <c r="I122" i="1"/>
  <c r="M111" i="1"/>
  <c r="K111" i="1"/>
  <c r="I111" i="1"/>
  <c r="M104" i="1"/>
  <c r="K104" i="1"/>
  <c r="I104" i="1"/>
  <c r="M96" i="1"/>
  <c r="K96" i="1"/>
  <c r="I96" i="1"/>
  <c r="M87" i="1"/>
  <c r="K87" i="1"/>
  <c r="I87" i="1"/>
  <c r="M75" i="1"/>
  <c r="K75" i="1"/>
  <c r="I75" i="1"/>
  <c r="M67" i="1"/>
  <c r="K67" i="1"/>
  <c r="I67" i="1"/>
  <c r="M56" i="1"/>
  <c r="K56" i="1"/>
  <c r="I56" i="1"/>
  <c r="M38" i="1"/>
  <c r="K38" i="1"/>
  <c r="I38" i="1"/>
  <c r="M32" i="1"/>
  <c r="K32" i="1"/>
  <c r="I32" i="1"/>
  <c r="M27" i="1"/>
  <c r="K27" i="1"/>
  <c r="I27" i="1"/>
  <c r="M22" i="1"/>
  <c r="K22" i="1"/>
  <c r="I22" i="1"/>
  <c r="M15" i="1"/>
  <c r="K15" i="1"/>
  <c r="I15" i="1"/>
  <c r="K262" i="1" l="1"/>
  <c r="M336" i="1"/>
  <c r="K336" i="1"/>
  <c r="K295" i="1"/>
  <c r="M377" i="1"/>
  <c r="I295" i="1"/>
  <c r="M416" i="1"/>
  <c r="M262" i="1"/>
  <c r="M295" i="1"/>
  <c r="I216" i="1"/>
  <c r="I262" i="1"/>
  <c r="K216" i="1"/>
  <c r="I336" i="1"/>
  <c r="M216" i="1"/>
  <c r="I39" i="1"/>
  <c r="K112" i="1"/>
  <c r="I416" i="1"/>
  <c r="I112" i="1"/>
  <c r="K39" i="1"/>
  <c r="M112" i="1"/>
  <c r="I160" i="1"/>
  <c r="K416" i="1"/>
  <c r="M39" i="1"/>
  <c r="K160" i="1"/>
  <c r="M160" i="1"/>
  <c r="K3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Tsetsegmaa D</author>
  </authors>
  <commentList>
    <comment ref="M345" authorId="0" shapeId="0" xr:uid="{2434C467-B76E-456E-B841-960612EC70DE}">
      <text>
        <r>
          <rPr>
            <b/>
            <sz val="9"/>
            <color indexed="81"/>
            <rFont val="Tahoma"/>
            <family val="2"/>
          </rPr>
          <t>Tsetsegmaa D:</t>
        </r>
        <r>
          <rPr>
            <sz val="9"/>
            <color indexed="81"/>
            <rFont val="Tahoma"/>
            <family val="2"/>
          </rPr>
          <t xml:space="preserve">
ХББОСЯ тайланг харах</t>
        </r>
      </text>
    </comment>
  </commentList>
</comments>
</file>

<file path=xl/sharedStrings.xml><?xml version="1.0" encoding="utf-8"?>
<sst xmlns="http://schemas.openxmlformats.org/spreadsheetml/2006/main" count="1879" uniqueCount="1174">
  <si>
    <t>Бодлогын зорилго, зорилт, арга хэмжээ</t>
  </si>
  <si>
    <t>Хэрэгжих хугацаа</t>
  </si>
  <si>
    <t>Зарцуулсан хөрөнгийн хэмжээ, эх үүсвэр (сая төгрөг)</t>
  </si>
  <si>
    <t>Зорилтот түвшин, үр дүнгийн үзүүлэлт</t>
  </si>
  <si>
    <t>Хүрсэн түвшин, үр дүн</t>
  </si>
  <si>
    <t>Хэрэгжүүлэгч байгууллага</t>
  </si>
  <si>
    <t>Өөрийн үнэлгээ</t>
  </si>
  <si>
    <t>ЭЗХЯ Хэрэгжилтийн хувь</t>
  </si>
  <si>
    <t>Үнэлгээний тайлбар</t>
  </si>
  <si>
    <t>ЗГХХГ үнэлгээ</t>
  </si>
  <si>
    <t>Тайлбар</t>
  </si>
  <si>
    <t>ЗГХХГ эцсийн үнэлгээ</t>
  </si>
  <si>
    <t>Шаардлагатай нотлох баримтын нэр, хуудасны тоо</t>
  </si>
  <si>
    <t>ЗГХЭГ</t>
  </si>
  <si>
    <t>БОУАӨЯ</t>
  </si>
  <si>
    <t>ГХЯ</t>
  </si>
  <si>
    <t>СЯ</t>
  </si>
  <si>
    <t>ХЗДХЯ</t>
  </si>
  <si>
    <t>ХХААХҮЯ</t>
  </si>
  <si>
    <t>БХЯ</t>
  </si>
  <si>
    <t>ХББОСЯ</t>
  </si>
  <si>
    <t>БЯ</t>
  </si>
  <si>
    <t>ЗТЯ</t>
  </si>
  <si>
    <t>АҮЭБЯ</t>
  </si>
  <si>
    <t>ГБХНХЯ</t>
  </si>
  <si>
    <t>ЭХЯ</t>
  </si>
  <si>
    <t>ЭМЯ</t>
  </si>
  <si>
    <t>ССАЖЗЯ</t>
  </si>
  <si>
    <t>ЭЗХЯ</t>
  </si>
  <si>
    <t>ЦХИХХЯ</t>
  </si>
  <si>
    <t>ОБЕГ</t>
  </si>
  <si>
    <t>СХЗГ</t>
  </si>
  <si>
    <t>ТХААГ</t>
  </si>
  <si>
    <t>НЗДТГ</t>
  </si>
  <si>
    <t>ТАЗ</t>
  </si>
  <si>
    <t>ХЭҮК</t>
  </si>
  <si>
    <t>ШЕЗ</t>
  </si>
  <si>
    <t>АТГ</t>
  </si>
  <si>
    <t>ГЗБГЗЗЕГ</t>
  </si>
  <si>
    <t>СЗХ</t>
  </si>
  <si>
    <t>НЭГ. ҮНДЭСНИЙ НЭГДМЭЛ ҮНЭТ ЗҮЙЛ</t>
  </si>
  <si>
    <t>Зорилго 1. Үндэсний нэгдмэл бахархлыг сэргээж, эх хэл, түүх, өв соёлоо дээдлэсэн эх оронч үзэл, эв нэгдлийг эрхэмлэсэн Монгол хүнийг хөгжүүлж, нийгмийг соён гэгээрүүлнэ.</t>
  </si>
  <si>
    <t>Нэг.Үндэсний бахархал, эв нэгдэл</t>
  </si>
  <si>
    <t>Зорилт 1.1. Үндэсний нэгдмэл бахархлыг сэргээж, хамтын үнэт зүйлс, тэмүүлэл, эх оронч үзэл, эв нэгдлийг бэхжүүлнэ.</t>
  </si>
  <si>
    <t>1.1.1.Уран бүтээл, утга зохиолд үндэсний бахархлыг сэргээх агуулгыг тусгаж, Монголчуудын уламжлалт төрт ёсоо дээдлэх эх оронч үзлийг сэргээнэ.</t>
  </si>
  <si>
    <t>2021 - 2025</t>
  </si>
  <si>
    <t>137.5,  Улсын төсөв</t>
  </si>
  <si>
    <t>Үндэсний нэгдмэл үнэт зүйл, бахархлыг сэргээж, эх оронч үзэл санааг бэхжүүлэн эх оронч бахархлыг төрүүлэх, зорилгоор тайлант хугацаанд дараах арга хэмжээг авч хэрэгжүүлсэн: 1. Үндэсний нэгдмэл үнэт зүйлийг бэхжүүлэх зорилт, соёлын хууль тогтоомжийн хэрэгжилтийг хангах хүрээнд “Соёлын сэргэлт” аяныг сайдын 2024 оны 03 дугаар сарын 01-ний өдрийн А/74 тушаалаар "Ажлын хэсэг" байгуулагдсан. Тус аяныг 2024 оны 04 дүгээр сарын 13-ны өдрөөс нийслэл хотоос эхлүүлэн зохион байгуулж, Соёлын салбарын удирдах ажилтны зөвлөгөөн, "Монгол- гэр" үзэсгэлэнг дэлгэсэн. Үүнээс гадна 4 зорилтын хүрээнд 15 арга хэмжээг зохион байгуулан 6700 гаруй иргэдийг хамруулсан. 2. Үндэсний уран зохиолыг сурталчлах зорилгоор “Болор цом” яруу наадмыг зохион байгуулан 198 яруу найрагч оролцон, Д.Нацагдоржийн нэрэмжит шагналт А.Лхагва “Морин хуурын хэл” шүлгээрээ тэргүүлж, “Болор цом”-ын эзэн боллоо. 3. “Морин хуурыг эрхэмлэн дээдэлж, түгээн дэлгэрүүлэх тухай” Монгол Улсын Ерөнхийлөгчийн 09 дүгээр зарлиг, “Морин хуурыг эрхэмлэн дээдэлж, түгээн дэлгэрүүлэх талаар авах арга хэмжээний тухай” Засгийн газрын 2024 оны 59 дүгээр тогтоолыг батлуулсан. 4. Үндэсний хөгжмийн сургалтын дэг сургуулийг бататган сайжруулах, уран бүтээлчдийн ур чадварыг нэмэгдүүлэх, харилцан суралцах, ардын хөгжим сонирхогч, суралцагчдыг идэвхжүүлэх, өв соёлоо эрхэмлэн дээдэлж, үндэсний ондоошлыг төлөвшүүлэх зорилгоор “Уламжлалт арга барилаар хөгжимдөх улсын анхдугаар уралдаан”-ыг Соёл Урлагийн Их Сургуулиас 2024.05.01 – 05.20-ны өдрүүдэд амжилттай зохион байгууллаа. Уралдаанд 5 аймаг, 10 гаруй мэргэжлийн урлагийн байгууллага, мэргэжлийн сургалтын төвүүдээс 12-74 насны 103 оролцогч ур чадвараа сорин өрсөлдсөнөөс Үндэсний өв соёлын “Түмэн-Эх” чуулгын хөгжимчин Б.Сэнгэжав тэргүүллээ. 5. “Эзэн богдын бага нас” хүүхэлдэйн жүжиг, "Ойрадын түүх, соёлын өвийг таниулан сурталчилсан бүрэн хэмжээний үндэсний бүжгэн жүжиг"-ийг шинээр бүтээж нийтийн хүртээл болголоо.</t>
  </si>
  <si>
    <t>Зохион байгуулалтын арга хэмжээ бүрэн авагдсан,  гол үр дүн нь гарч эхэлсэн.Журмын 6.2.2.1-р үнэлэв.</t>
  </si>
  <si>
    <t>Бодлогын зорилго, зорилтдоо хүрсэн эсэх тодорхойгүй, хэрэгжүүлсэн арга хэмжээний үр дүнг тодорхойлох шаардлагатай.</t>
  </si>
  <si>
    <t>ЗГ-ын  2024-59 тогтоол</t>
  </si>
  <si>
    <t>1.1.2.үндэсний бахархал, Монгол өв соёлыг өвлүүлэх, үндэсний дархлаа бий болгох аялал жуулчлалын шинэ бүтээгдэхүүн бий болгоно.</t>
  </si>
  <si>
    <t>1,940.0, Улсын төсөв</t>
  </si>
  <si>
    <t>"Монгол Улсын Засгийн газрын 2023 оны 12 дугаар сарын 19-ны өдрийн хуралдаанаар батлуулсан 2024 оны эвентийн календарийн дагуу Олон улсын 78, үндэсний хэмжээний 47, Орон нутгийн хэмжээний 38 арга хэмжээний хэрэгжилтийг хангаж ажилласан. Үндэсний бахархал, Монгол өв соёлыг өвлүүлэх, үндэсний дархлаа бий болгох аялал жуулчлалын шинэ бүтээгдэхүүн бий болгох зорилтын хүрээнд: - Архангай аймагт ""АРА фестиваль"", “Улаанбаатар олон улсын медиа урлагийн наадам”, “Нүүдэлчин дэлхийн фестиваль”, “Бүргэдийн баяр”, “Бодибилдингийн фитнесийн ази тивийн аварга шалгаруулах тэмцээн”, “Агтана хүрээт хүлэгч эрсийн наадам”, “Хар хорин айс фестиваль” зэргийг дэмжин хамтран ажилласан. - Үндэсний их баяр наадмыг тэмдэглэн өнгөрүүлэх хүрээнд сур харвааны ажлын хэсэгтт ажиллахаас гадна жуулчдад зориулан наадмын нээлтийн арга хэмжээг орой тоглуулах арга хэмжээг зохион байгуулсан. - Монголын эдийн засгийн форумын ажлын хэсэгт орж “Аялал жуулчлалын салбар хуралдаан”-ы зохион байгуулалтыг хариуцан ажилласан."</t>
  </si>
  <si>
    <t xml:space="preserve">Арга хэмжээний хүрээнд зохих ажлууд хангалттай сайн хийгдсэн зохион байгуулалтын арга хэмжээ бүрэн авагдсан, холбогдох байгууллагын шийдвэр гарсан, гол үр дүн нь гарч эхэлсэн. Журмын 6.2.2.1-р үнэлэв. </t>
  </si>
  <si>
    <t xml:space="preserve"> Үндэсний дархлаа бий болгох аялал жуулчлалын шинэ бүтээгдэхүүн бий болгосон талаар тайлан ирүүлээгүй.</t>
  </si>
  <si>
    <t>7 файл</t>
  </si>
  <si>
    <t>1.1.3.төрийн ёслол, хүндэтгэлийн үйл ажиллагааг үндэсний онцлогийг шингээсэн агуулгаар баяжуулна.</t>
  </si>
  <si>
    <t>МУ-ын Ерөнхийлөгчийн 2015 оны 119 дүгээр зарлигаар “Төрийн ёслолын журам”-ын 3.4-т Үндэсний ёслол нь үндэсний уламжлалт ёс заншил, сонгодог ёс, шинэ хандлагыг хослуулан хэрэглэж боловсронгуй болгож байна гэж заасны дагуу МУ-ын хэмжээнд нийтээр тэмдэглэх баяр болон тэмдэглэлт өдрүүд, төр, засгийн удирдагчид гадаад оронд айлчлах, гадаад дээд, өндөр хэмжээний зочид МУ-д айлчлах арга хэмжээнүүдийг үндэсний уламжлалт ёс заншил, соёл уламжлалын онцлогийг тусгаж зохион байгуулсан. Мөн “Төрийн ёслолын журам”-д нэмэлт, өөрчлөлт оруулсан  саналын төслийг нэгтгэн журмыг шинэчлэн батлуулахаар ЕТГ-т хүргүүлсэн байна.</t>
  </si>
  <si>
    <t>Өмнөх жилийн гүйцэтгэлээс тодорхой ахиц гараагүй байна.</t>
  </si>
  <si>
    <t>1.1.4.соёлын өвийг хамгаалах тогтвортой механизм бүрдүүлнэ.</t>
  </si>
  <si>
    <t>"1. Соёлын сайдын 2024 оны А/212 дугаар тушаалаар ""Соёлын өвийг хамгаалах, хөгжүүлэх үндсэн чиглэл"" бодлогын баримт бичгийг баталсан. 2. Соёлын биет бус өвийг хамгаалах Засгийн газар хоорондын хорооны 19 дүгээр чуулганаар ""Монгол нүүдлийн зан үйл"", “Наурыз” өвийг ЮНЕСКО-ийн Хүн төрөлхтний Соёлын биет бус өвийн жагсаалтад бүртгэх тухай 8b49, 8b56 тоот урьдчилсан шийдвэрийг баталж, ЮНЕСКО-ийн Хүн төрөлхтний Соёлын биет бус өвийн жагсаалтад албан ёсоор бүртгэсэн. 3. ЮНЕСКО-ийн “Дэлхийн дурсамж” хөтөлбөрийн Ази-Нохон далайн бүсийн хорооны 10 дугаар Ерөнхий чуулганаар Монгол Улсаас нэр дэвшүүлсэн Монгол Улсад анх гүйлгээнд гаргасан шуудангийн “Элдэв-Очир” марк, “Халхын дөрвөг хааны гэрийн үеийн бичиг” 2 баримтат өв амжилттай бүртгэгдсэн. 4. Засгийн газрын 2024 оны “Фестиваль зохион байгуулах тухай” 41 дүгээр тогтоолын дагуу “Нүүдэлчин” дэлхийн соёлын фестивалийг 2024 оны 8 дугаар сарын 16-18-ны өдрүүдэд зохион байгуулсан. Фестивальд 12 улсын 140 гаруй гадаад оролцогч, Монгол Улсын 21 аймаг, нийслэлээс 1000 орчим өвлөн уламжлагчид, салбарын 150 гаруй байгууллага оролцож, соёлын биет бус өвийн 7 ай савын 362 төрлөөр 780 хөтөлбөрт арга хэмжээг зохион байгуулсан. Фестивалийг 169,000 хүн үзэж сонирхсон бөгөөд аймаг, нийслэлийн соёлын бүтээлч үйлдвэрлэл эрхлэгчид болон 40 гаруй хоол үйлдвэрлэгчид оролцож, 21,000 гаруй нэр төрлийн бүтээгдэхүүнийг худалдаж, нийт 2,2 тэрбум төгрөгийн борлуулалт хийсэн. 4. ШУА-ийн Археологийн хүрээлэнтэй байгуулсан СОЯ 24/132 гэрээний дагуу 2024 оны 9 дүгээр сарын 14-15-ны өдөр Архангай аймгийн Тариат сумын Мөрөн багийн нутагт “Суман голын хадны зураг” эрдэм шинжилгээний хурлыг зохион байгуулсан. Тус хуралд Архангай аймгийн Соёл, урлаг, аялал жуулчлал, залуучуудын газрын дарга, мэргэжилтнүүд, Цэнхэр, Өндөр-Улаан сумын Соёлын төвийн дарга, музейн төлөөллүүд, Архангайн ТВ, 1-р 10 жил, Тариат, Чулуут, Хотонт, Түвшрүүлэх сумын Ерөнхий боловсролын дунд сургуулийн багш нар зэрэг нийт 82 том хүн, 118 сурагч болон нутгийн ард иргэд оролцсон.</t>
  </si>
  <si>
    <t xml:space="preserve">Соёлын өвийг хамгаалах чиглэлээр тодорхой ажлууд хийгдсэн байна.
Соёлын өвийг хамгаалах тогтвортой механизм бүрдүүлэх талаар тодорхой ажил, үр дүнгийн талаар тодорхой мэдээлэл байхгүй байна.
</t>
  </si>
  <si>
    <t>5 файл
Соёлын өвийг хамгаалах, хөгжүүлэх үндсэн чиглэл батлагдсан.</t>
  </si>
  <si>
    <t>1.1.5.соёл урлагийн байгууллагын бүтэц, зохион байгуулалтыг оновчтой болгож, хүний нөөцийг хөгжүүлэх тогтолцоог бүрдүүлнэ.</t>
  </si>
  <si>
    <t>1. Монгол Улсын Засгийн газрын тухай хуульд өөрчлөлт оруулах тухай 2020 оны 7 дугаар сарын 07-ны өдрийн хуулиар Соёлын яамыг дахин байгуулсан. Засгийн газрын 2020 оны 7 дугаар сарын 16-ны өдрийн 10 дугаар тогтоолоор Соёлын яамны үйл ажиллагааны стратеги, зохион байгуулалтын бүтцийн өөрчлөлтийн хөтөлбөр, бүтэц, орон тооны хязгаарыг 78 байхаар баталсан. Монгол Улсын Засгийн газрын бүтцийн тухай 2024 оны 07 дугаар сарын 10-ны өдрийн хуулиар Соёл, спорт, аялал жуулчлал, залуучуудын яам болж, Засгийн газрын 2024 оны 18 дугаар тогтоолоор Соёл, спорт, аялал жуулчлал, залуучуудын яамны үйл ажиллагааны стратеги, зохион байгуулалтын бүтцийн өөрчлөлтийн хөтөлбөр, бүтэц, орон тооны хязгаарыг 130 байхаар баталсан. Монгол Улсын Их Хурлын 2024 оны 13 дугаар тогтоолоор Засгийн газрын хэрэгжүүлэгч агентлаг Соёл, урлагийн газар, Биеийн тамир, спортын улсын хороо нь Соёл, спорт, аялал жуулчлал, залуучуудын сайдын эрхлэх асуудлын хүрээнд хамаарах болсон. Соёл, спорт, аялал жуулчлал, залуучуудын төсвийн ерөнхийлөн захирагчийн төсвийн багцад биеийн тамир спортын салбарын Биеийн тамир, спортын улсын хорооноос гадна Спортын анагаах ухаан, эрдэм шинжилгээний төв болон аймаг, нийслэлийн биеийн тамир, спортын 31 газрын 923 албан хаагчийн 23.9 тэрбум төгрөгийн цалин хөлс, нийгмийн даалгалын шимтгэлийн төсөв шилжин ирсэн. 2. Засгийн газрын 2021 оны 168 тогтоолоор аймгуудад "Соёлын хэлтэс"-ийг байгуулах шийдвэр гарч, Засгийн газрын 2021 оны 377 тогтоолоор Соёлын хэлтсийг Засаг даргын эрхлэх асуудлын хүрээнд Соёл, урлагийн газар болгон өөрчилсөн бүтэц батлагдсан. Засгийн газрын 2024 оны 06 дугаар тогтоолоор Соёл, урлаг, аялал жуулчлал, залуучуудын газар гэж өөрчилсөн. 3. ЗГХА Соёл, урлагийн газар 17 орон тоотой байсныг нэмэгдүүлж 45, Хүүхэлдэйн театр 31 орон тоотой байсныг нэмэгдүүлж 41, Уран зургийн галерей 13 орон тоотой байсныг нэмэгдүүлж 33 болгосон. Монголын Үндэсний кино урлагийн зөвлөл 18, Чингис хаан Үндэсний музей 116, Хүүхэд залуучуудын театр 110 орон тоотойгоор шинээр байгуулагдсан.</t>
  </si>
  <si>
    <t>/Бүтэц зохион байгуулалтыг шийдсэн хэдий ч  хүний нөөцийг хөгжүүлэх ажил хийгдээгүй байна./  Санхүүгийн асуудал шийдвэрлэгдсэн, дээд шатны байгууллагад өргөн барьсан буюу гүйцэтгэл нь тодорхой хэмжээгээр гарч эхэлсэн. Журмын 6.2.2.2-р үнэлэв.</t>
  </si>
  <si>
    <t>Хүний нөөцийн тогтолцоог бүрдүүлэх асуудлын хүрээнд тодорхой хийсэн ажил байхгүй</t>
  </si>
  <si>
    <t>14 баримт
Яам болон харьяа байгууллагын албан хаагчдыг чадавхжуулах, ур чадварыг нэмэгдүүлэх чиглэлээр богино хугацааны сургалтад хамруулахаар Төрийн нарийн бичгийн даргын А/114 дүгээр тушаалыг үндэслэн Удирдлагын академи,  Глобал Эрдмийн цуурай ХХК нартай хамтран ажиллах гэрээ байгуулж, сургалтыг 2025 оны 01 дүгээр сард зохион байгуулахаар төлөвлөн ажиллаж байна.</t>
  </si>
  <si>
    <t>Зорилтын хэрэгжилтийн хувь</t>
  </si>
  <si>
    <t>Нүүдлийн соёл иргэншилт Монгол</t>
  </si>
  <si>
    <t>Зорилт 1.2. Нүүдлийн өв соёлоо хадгалж, ёс заншил, уламжлалаа түгээн дэлгэрүүлнэ.</t>
  </si>
  <si>
    <t>1.2.1.өв соёл, зан заншлаа дээдэлсэн, бүтээлч, оюунлаг, үндэсний соёлын мэдлэг, чадвар, дадалтай монгол хүнийг төлөвшүүлж, монгол өв соёлыг түгээн дэлгэрүүлэх цогц арга хэмжээг шат дараатай хэрэгжүүлнэ.</t>
  </si>
  <si>
    <t>1,620.0, Улсын төсөв</t>
  </si>
  <si>
    <t>Нүүдлийн өв соёлоо хадгалж, ёс заншил, уламжлалаа түгээн дэлгэрүүлэх үйл ажиллагааг “Бүх нийтийн соёлын боловсрол” арга хэмжээг хэрэгжүүлэх хүрээнд зорилтыг ханган ажилласан. Энэ хүрээнд Соёлын яамнаас Батлуулсан төлөвлөгөө 1, шинэчлэн батлуулсан стандарт-1, сургалтын агуулга хөтөлбөр-4, албан даалгавар 1, уриалга 2, үндэсний сургагч багш бэлтгэх сургалт-6, Үндэсний сургагч багш 456 бэлтгэгдсэн, Соёлын боловсролын богино сургалт 4, олон улсын форум-2, их семинар 1, олон улсын фестиваль 1, тендер 1, нийгмийн соён гэгээрлийг дээшлүүлэх Соёлын сэргэлт-2023, 2024 нэгдсэн цогц арга хэмжээ-2, нийгмийн харилцааны соёлыг төлөвшүүлэх сошиал нөлөөллийн аян-14, музейн боловсролын 70, бусад 100 гаруй соёлын боловсролын албан бус хөтөлбөр хэрэгжиж 90330 гаруй иргэн хамрагдсан, сургалт дугуйлан 2500 гаруй хичээллэж 26120 гаруй хүүхэд хамрагдсан, монгол хэл бичгийн цахим сургалт 10, танхим 2, цахим хэрэглэгдэхүүн 122, контент 16, цахим хуудас 1, IPTV 2, апп 3, сэтгүүл 3, тоглоом 1, VR үзэсгэлэн 6, нүүдлийн соёлын боловсрол олгох зуны зуслан 6 ажиллаж 200 гаруй хүүхэд хамрагдсан. “Бүх нийтийн соёлын боловсрол” арга хэмжээний төлөвлөгөөг 5 зорилт 16 үйл ажиллагаа 41 шалгуур үзүүлэлттэй батлагдаж, хамтарсан албан даалгавар батлуулан салбар дундын зохицуулалтыг ханган ажиллаж байна.Нийгмийн соёл, төлөвшлийн төлөө 20М дагагчтай пэйж хуудас 18М хүнд таалагдаж, 1.5 сая хүнд хүрч, ТВ 60М, Сонин 10М, ФМ радио 30М, вэбсайт 40М, автобусанд 1,05М, лифт 120М, автомашин 50М, постер 20М сувгуудаар түгээгдэж өссөн дүнгээр 3.1 сая хандалтад хүрсэн. СӨБ-ын 400 багш, ЕБС-ийн 360 багш, СХД-ийн 43 хороодын 215 хэсгийн ахлагч, анхан шатанд 426 нийт 1251 хүнийг богино хугацааны сургалтад хамруулав. “Соёлын эрхийн бичиг”-ийг хэрэгжүүлж 1156 соёл, урлагийн үйлчилгээнд 39664 хүүхдийг хамруулж, тандалт судалгаа хийгдсэн.Хүүхэд, залуучуудын бүтээлч идэвх, оролцоог нэмэгдүүлэх уралдаан, тэмцээн, үзэсгэлэн, сургалт 60, 10,000 гаруй иргэдийг хамруулсан.</t>
  </si>
  <si>
    <t>Өв соёлыг түгээн дэлгэрүүлэх цогц арга хэмжээний хүрээнд олон ажил амжилттай зохион байгуулсан боловч үр дүнгийн талаар тусгаагүй.Журмын 6.2.2.2-р үнэлэв.</t>
  </si>
  <si>
    <t xml:space="preserve">7 тушаал,  төлөвлөгөөний биелэлт, Сургалтын хөтөлбөр
Бүх нийтийн соёлын боловсрол арга хэмжээний төлөвлөгөөний 2024 оны хэрэгжилт байхгүй.
Сайдын тушаалын хэрэгжилт, үр дүнгийн таларх мэдээлэл байхгүй байна. 
Өв соёл, зан заншлаа дээдэлсэн, бүтээлч, оюунлаг, үндэсний соёлын мэдлэг, чадвар, дадалтай монгол хүнийг төлөвшүүлэхэд чиглэсэн арга хэмжээний үр дүн хангалттай бус байна. Арга хэмжээнд хамрагдсан хүүхдийн тоог 5-14 насны нийт хүүхдэд харьцуулахад 10.3% эзэлж байгаа нь хангалттай үзүүлэлт биш юм.
</t>
  </si>
  <si>
    <t>1.2.2.нүүдлийн соёл, иргэншлийн судалгааны төв байгуулах ажлыг эхлүүлсэн байна.</t>
  </si>
  <si>
    <t>60.0, Улсын төсөв</t>
  </si>
  <si>
    <t>“Дэлхийн нүүдэлчдийн нийгэм, соёлын асуудлууд” сэдэвт судалгааны ажлын хүрээнд: “Ижил мөрөн, Каспийн тэнгис орчмын нутгийн нүүдэлчдийн нийгэм, соёлын асуудлууд”, ХАЛИМАГИЙН БҮГД НАЙРАМДАХ УЛС 2024 оны 07 сарын 01-аас 08 сарын 01 хүртэл М.Алтаншагай, НСИСОУХ-ийн Эрдэм шинжилгээний ажилтан, “Гималайн нурууны орнуудын нүүдэлчдийн нийгэм, соёлын асуудал” 2024 оны 07 сарын 01-аас 08 сарын 01 хүртэл Холбооны Бүгд Найрамдах Ардчилсан Балба Улс Б.Бумбаяр, НСИСОУХ-ийн Эрдэм шинжилгээний ажилтан тус тус судалгааг амжилттайгаар гүйцэтгэсэн. Монгол Улсын Соёл, Спорт, Аялал Жуулчлал, Залуучуудын Яам, Нүүдэлчний Мэдлэгийн “Инж төв”, Туркийн хамтын ажиллагаа, зохицуулах агентлаг (ТИКА)-ийн буцалтгүй тусламжаар НСИСОУХ-ийн дэргэдэх Биоархеологийн лабораторийг байгуулж, мэдлэгийн төвийн номын санг бүрэн тохижуулж 2024 оны 4-р сард бүрэн хүлээн авч ашиглатад оруулсан. НСИСОУХ-ийн номын санд эрдэмтэн судлаачдад зориулсан нийт 2200 орчим төрлийн 20 мянга орчим ном бүтээлийн санг бүрдүүлэн олон нийтэд нээлттэй болгов. НСИСОУХ-ийн дэргэдэх Биоархеологийн лабораторийг Швейцарын GPM брэндийн антопометрийн багажаар бүрэн тоноглон Монгол улсын хоёр дахь том Биоархеологийн лабораторийн үйл ажиллагааг эхлүүлсэн. Лабораторийн үйл ажиллагааг өргөжүүлэхтэй холбоотойгоор МУИС-ийн Археологийн судалгааны төвтэй хоёр талт харилцан ойлголцол, хамтын ажиллагааны санамж бичигт гарын үсэг зурж археологи, биоантропологийн чиглэлээр хамтран ажиллаж эхлэв. НСИСОУХ-д хадгалагдаж байгаа археологийн малтлагаар илэрсэн эртний хүний ясны олдворыг цэвэрлэж, бүртгэн остеометрийн хэмжилт судалгааг хийж байна.</t>
  </si>
  <si>
    <t xml:space="preserve">Зохион байгуулалтын арга хэмжээ бүрэн авагдсан,  гол үр дүн нь гарч эхэлсэн. Журмын 6.2.2.1-р үнэлэв. </t>
  </si>
  <si>
    <t>Төслийг хүрээлэнг санаачлагч улсуудад хүргүүлж, 2023.11.15-ны өдрийн Засгийн газрын хуралдаанд танилцуулан дэмжсэн агуулгатай 46 дугаар тэмдэглэл гаргуулсан. Хүрээлэнгийн оролцогч талуудын ерөнхий ассамблэйн 6 дугаар хурлыг 2023.11.23-ны өдөр БНФУ-ын Парис хотноо зохион байгуулж, хүрээлэнг байгуулах тухай 1998 оны хэлэлцээрт өөрчлөлт оруулах асуудлыг хэлэлцэн шийдвэрлэсэн тухай 2023 оны тайланд тусгагдсан. Энэ ажлыг хэрхэн цааш үргэлжлүүлж байгаа тухай тайлагнаагүй байна..</t>
  </si>
  <si>
    <t>НҮҮДЛИЙН СОЁЛ ИРГЭНШЛИЙГ СУДЛАХ ОЛОН УЛСЫН ХҮРЭЭЛЭНГИЙН НОМЫН САНГ СУДАЛГААНЫ ТӨВ БОЛГОН ТОХИЖУУЛСАН ҮЙЛ АЖИЛЛАГААНЫ ТАЙЛАН</t>
  </si>
  <si>
    <t>1.2.3.үндэсний сор бүтээл, брэнд, үндэсний шинэлэг бүтээл зэргийг монгол үндэсний нүүдлийн соёлын онцлогт тохируулан бүтээнэ.</t>
  </si>
  <si>
    <t>15.0, Улсын төсөв</t>
  </si>
  <si>
    <t>"1) Хилийн чанад дахь Монголчуудын хүүхэд багачуудыг зуны улиралд хүлээн авдаг “Нүүдлийн соёлын боловсрол” үндэсний хөтөлбөрийг хэрэгжүүлэгч “Нүүдлийн соёлын зуслан”-ийн хүүхэд багачуудыг ""Нүүдэлчин дэлхийн фестиваль""-д тусгай хөтөлбөр бэлтгэн хамруулсан. Үндэсний өв соёлоо сурталчлан таниулж, түгээн дэлгэрүүлэн, “Нүүдлийн соёлын боловсрол” үндэсний хөтөлбөрийн үр дүнг тайлагнаж, давхардсан тоогоор 300 гаруй олон гэр бүлд танилцуулсан. Фестивальд Хэнтий аймгийн 2 салбар зуслан, Өвөрхангай аймгийн 2 салбар зуслан, Дархан, Хөвсгөл, Ховд, Төв, Дундговь аймгийн нийт 9 байршилд үйл ажиллагаа явуулж буй Нүүдлийн соёлын зусланд хамрагдсан 120 сурагч 30 багшийг оролцуулсан. 2) ТНБД-ын 2024 оны А/49 дүгээр тушаалын хэрэгжилтийн дагуу Монгол Улсын Ерөнхийлөгчийн дэмжлэгтэй Д.Содномдоржийн цомнол, Ц.Сүхбаатарын хөгжим "Аз жаргалын эрэлчин" хүүхдийн дуулалт жүжгийн уралдааны 1 дүгээр шатыг 21 аймагт зохион байгуулах ажлыг гүйцэтгүүлэхээр Дэлхийн мөрөөдлийн сургууль НҮТББ-тай ССАЖЗЯ-24/217 дугаартай гэрээ байгуулж, дэмжиж ажиллав. 3) Хүүхдийн төв номын сан, аймаг, нийслэлийн номын сангуудад уншлагыг дэмжих олон талт арга хэмжээг зохион байгуулах талаар арга зүйн зөвлөгөөг өгч, уншлагын үйл ажиллагаа нь тогтмолжсон. Монгол Улсын СГЗ, Төрийн шагналт, хүүхдийн зохиолч Ж.Дашдондогийн “Гэр” үлгэрээр бага насны хүүхдүүдэд чанга уншлагыг 2 хэлээр /Монгол, Англи/ зохион байгуулсан. Уншлагыг 18 удаа зохион байгуулж, СБД-ийн 25-р цэцэрлэг, “Тусгал”, “Шинэ өндөр” сургууль, Нийслэлийн 14-р, 24 дүгээр сургуулийн 3600 сурагчид хамруулсан. Монголын утга зохиолын шилдэг бүтээлийг олон улсад түгээн дэлгэрүүлэх, үндэсний соёлыг сурталчлах зорилгоор ХХ зууны сор болсон бүтээлүүдийн нэг болох Төрийн хошой шагналт зохиолч Ч.Лодойдамбын “Тунгалаг Тамир”, Б.Ренчингийн “Үүрийн туяа” романыг тус тус франц хэл рүү орчуулан олон нийтийн хүртээл болголоо. Энэхүү орчуулгыг Францын монгол судлаач, докторант Тифэн Канн хийсэн."</t>
  </si>
  <si>
    <t xml:space="preserve">Бодлогын зорилго,  арга хэмжээнд заасан ажлын хүрээнд хийсэн ажлын тайлан ирүүлж байх. Үндэсний өв соёлоо сурталчлан таниулж, түгээн дэлгэрүүлэх талаар тайлан ирүүлсэн банйа. Үндэсний ямар сор бүтээл, брэнд, үндэсний шинэлэг бүтээл зэргийг монгол үндэсний нүүдлийн соёлын онцлогт тохируулан хэрхэн бүтээсэн нь тодорхойгүй.  Төрийн хошой шагналт зохиолч Ч.Лодойдамбын “Тунгалаг Тамир”, Б.Ренчингийн “Үүрийн туяа” романыг тус тус франц хэл рүү орчуулан олон нийтийн хүртээл болгох нь  монгол үндэсний нүүдлийн соёлын онцлогт тохируулан бүтээж буй явдал биш юм. </t>
  </si>
  <si>
    <t>Сайдын 2023.06.16 А/241 тушаалыг ирүүлсэн.</t>
  </si>
  <si>
    <t>1.2.4.хүүхдийн соёлын өв, хөгжлийн төвийг байгуулах ажлыг эхлүүлнэ.</t>
  </si>
  <si>
    <t>-</t>
  </si>
  <si>
    <t>1. "Хүүхдийн номын сан хүүхэлдэйн театр барих зураг төсвийг 2022-2023 оны Улсын төсөвт 1,078.9 сая төгрөгөөр баталж, Соёлын яам Скай лайн ХХК-тай гэрээ байгуулж, Барилга хөгжлийн төвөөр тус төслийн зураг төсөв баталгаажуулсан. Хүүхдийн номын сангийн барилгын МЕД нь 19,908,576,588 төгрөгөөр, Хүүхэлдэйн театрын барилга 29,240,701,486 төгрөгөөр, Хүүхдийн номын сан, хүүхэлдэйн театрын гадна шугам сүлжээ 5,020778,626 төгрөгөөр нийт 54,170.056,700 төгрөгөөр баталгаажсан. ТӨСВИЙН ХӨРӨНГӨ ОРУУЛАЛТААР ХЭРЭГЖҮҮЛЭХ ТӨСӨЛ, АРГА ХЭМЖЭЭГ ТӨЛӨВЛӨХ, САНХҮҮЖҮҮЛЭХ, ХЯНАХ, ТАЙЛАГНАХ ЖУРАМ-ын 2025 оны төсөвт санал хүргүүлсэн ч 2025 оны ТТХ-д батлагдаагүй 2. 2021 оны 6 дугаар сард Засгийн газрын хуралдаанаар Сонгинохайрхан дүүргийн 5-р хороонд Хүүхэд, залуучуудын театрыг байгуулахаар шийдвэрлэсний дагуу улсын төсвийн хөрөнгө оруулалтаар барьж, 4 дүгээр сарын 25-ны өдөр нээлтээ хийсэн. Хүүхдийн соёлын боловсролыг дэмжих, үндэсний дархлаа, өв соёлыг түгээн дэлгэрүүлэх, үндэсний бичиг соёлоороо бахархах үзлийг сэргээх, мэдлэг мэдээлэл өгөх зорилгоор Үндэсний Уран бичээч Б.Оюунсайханы “Бичгийн өв бидний соёл” үзэсгэлэнг 10 сарын 26-ны өдрөөс 14 хоногийн турш гарч, нийт 4200 гаруй хүүхдүүд үзэж сонирхсон. Тус театрт Хүүхэд, залуучуудад зориулсан номын санг байгуулан 560 гаруй нэр төрлийн 622 ширхэг хүүхдийн зурагт цуврал ном, уранзохиол, эрүүл мэнд, философийн болон бизнес, эдийн засаг, нийгмийн ухаан, гадаад хэлний толь бичиг, хууль эрх зүй, урлаг соёл зэрэг олон нэр төрлийн номын худалдан авалтыг хийж, нэр төрлөөр ангилан үйлчилгээ үзүүлж байна. Өнөөдрийн байдлаар 5 сургуулийн 188 хүүхдүүдэд уншигчийн карт нээж хүүхдийг тав тухтай орчинд үйлчилгээ авах нөхцлийг бүрдүүлэн ажиллаж байна."</t>
  </si>
  <si>
    <t>Тавьсан зорилт, арга хэмжээнд хүрэх зорилгоор өөрсдөөс хамаарах шийдвэрийг гаргасан, дээд шатны байгууллагад өргөн барьсан буюу гүйцэтгэл нь тодорхой хэмжээгээр гарч эхэлсэн. Журмын 6.2.2.2-р үнэлэв</t>
  </si>
  <si>
    <t xml:space="preserve">Зураг төсөв нь батлагдсан боловч хоёр удаангийн тайлангийн хугацаанд ахиц гараагүй. </t>
  </si>
  <si>
    <t>"Хүүхдийн номын сан хүүхэлдэйн театр" барих ажлын зураг төсөв батлагдсан. Төсөв батлагдаагүй барилгын ажил эхлээгүй байна.</t>
  </si>
  <si>
    <t>Монгол хэл, бичиг</t>
  </si>
  <si>
    <t>Зорилт 1.3. Үндэсний Монгол хэл, бичгээ чанартай эзэмшиж, хэрэглэж хэвшинэ.</t>
  </si>
  <si>
    <t>1.3.1.Бүх шатны сургалтын байгууллагад Монгол хэл, бичгийн боловсролыг суралцагчдад чанартай эзэмшүүлж, хүн бүрийн эх хэлний боловсролыг дээшлүүлнэ.</t>
  </si>
  <si>
    <t>2021-2025</t>
  </si>
  <si>
    <t>338.8, Улсын төсөв</t>
  </si>
  <si>
    <r>
      <rPr>
        <b/>
        <sz val="9"/>
        <rFont val="Arial"/>
        <family val="2"/>
      </rPr>
      <t>БЯ:</t>
    </r>
    <r>
      <rPr>
        <sz val="9"/>
        <rFont val="Arial"/>
        <family val="2"/>
      </rPr>
      <t xml:space="preserve"> Тухайн арга хэмжээний хүрээнд:1."Боловсролын ерөнхий хууль"-д бүх түвшний боловсролын сургалтын хөтөлбөрт монголын түүх, монгол хэл, уран зохиол, үндэсний бичиг, соёл, үндэсний өв уламжлал, зан заншил, эх оронч сэтгэлгээ, төлөвшил гэсэн агуулгыг заавал тусгаж, сургалтын байгууллагууд өмчийн хэлбэр харгалзахгүй хэрэгжүүлэхээр тусгасан. 2. Дээд боловсролын сургалтын байгууллагад оюутан элсүүлэх журамд "Монгол хэл, бичгийн шалгалт" заавал авахаар тусган хэрэгжүүлж байна. 3.Боловсролын яам Монгол судлалын хүрээлэн болон ШУТС-тай хамтран “Монгол хэлний стандарт шалгалт” төслийг хэрэгжүүлж, монгол хэлний түвшин тогтоох шалгалтын стандартыг боловсруулан, шалгалтыг цахим хэлбэрээр авах боломжийг бүрдүүлсэн. Энэхүү төслийн үр дүнд хэлний мэдлэг, чадварыг голлож байсан гадаад хэлний сургалтын арга зүйд прагматик хэл шинжлэлийн судлагдахууныг оруулж ирсэн бөгөөд хөтөлбөр, сургалт, арга зүйд шинэчлэл болсон.Монгол хэлний түвшин тогтоох шалгалтын стандартыг боловсруулахдаа гадаадын иргэний монгол хэлний мэдлэг, чадварыг үнэлэх зорилгоор олон улсад түгээмэл ашиглаж буй “Европын олон хэлний суурь хөтөлбөр”-ийн үндсэн зарчимд тулгуурлан франц, хятад зэрэг бусад хэлний түвшин тогтоох шалгалтын стандартыг харгалзан үзсэн.4.ЕБС-ийн сурагчдын унших чадварыг дэмжих, хөгжүүлэх арга зүй, үйл ажиллагаанд дэмжлэг үзүүлэх зорилгоор нийслэл, орон нутагт 5 удаагийн сургалт зохион байгуулсан. 5.Төрийн албан хаагчдын монгол бичгийн мэдлэг чадварыг дээшлүүлэх, насанд хүрэгчдийн онцлогт тохирсон гар утасны “ҮНДЭСНИЙ БИЧИГ” аппликейшныг туршиж байна.Боловсролын судалгааны үндэсний хүрээлэнгээс “Агуулга болон хэлийг интеграцчилан суралцахуй" зөвлөмжийг боловсруулж, Баян-Өлгий аймгийн ерөнхий боловсролын сургуулийн багш нарт сургалт зохион байгуулж, туршин нэвтрүүлэх судалгааг хийсэн. Боловсролын сайдын 2024 оны А/06 дугаар тушаалаар СӨБ, бага боловсролын сургалтын хөтөлбөр, сурах бичгийг шинэчлэн боловсруулах ажлыг эхлүүлсэн. 2021-2024 оны элсэлтийн шалгалтын "Монгол хэл, бичгийн шалгалтын үр дүнг авч үзвэл 2121-2024 онуудад 49.0-54.0%-ийн өсөлттэй байна. Их дээд сургууль, коллежид элсэгчдээс авах /хүн бүр/ Монгол хэл, бичгийн шалгалтыг 2024 оны 04, 08 болон 12 дугаар саруудад нийт 3 удаа зохион байгуулсан. Нийт 3 удаагийн шалгалтад 35661 шалгуулагч хамрагдсан байна. БШУ-ны сайдын баталсан сургалтын хөтөлбөрөөр бүх шатны сургалтын байгууллагад монгол хэл бичгийн хичээлийг судалж байна.</t>
    </r>
  </si>
  <si>
    <t>Сургалт, сургалтын хөтөлбөр боловсруулан ажиллаж байгаа хэдий ч үр дүн чухал гэдгийг анхаарах. Зохион байгуулалтын арга хэмжээ бүрэн авагдсан, тодорхой үр дүн гарч эхэлсэн. Журмын 6.2.2.1-ээр үнэлэв.</t>
  </si>
  <si>
    <t>Тухайн арга хэмжээний бэлтгэл ажлыг хэрхэн хангаж ажиллаж байгаа талаар тайлан ирүүлсэн.  Дараагийн тайлант хугацаанд тус арга хэмжээг хэрэгжүүлж хүн бүрийн хэлний боловсролыг ямар түвшинд байснаас хэрхэн дээшлүүлж ажилласан талаар статистик тоо баримттай тайлан ирүүлэх.</t>
  </si>
  <si>
    <t>Бүх шатны сургалтын байгууллагад суралцагчдын эх хэлний боловролын түвшинг тодорхойлж тайлагнаагүй буюу үр дүн тодорхой бус байна.</t>
  </si>
  <si>
    <t>БЯ, Тайлагналт, үнэлгээний тайлбар, 14 хуудас</t>
  </si>
  <si>
    <t>1.3.2.Монгол хэл, бичгийг нийтийн болон албан хэргийн түвшинд зөв хэрэглэж хэвшүүлнэ.</t>
  </si>
  <si>
    <t>194.9, Улсын төсөв</t>
  </si>
  <si>
    <r>
      <rPr>
        <b/>
        <sz val="9"/>
        <rFont val="Arial"/>
        <family val="2"/>
      </rPr>
      <t>ССАЖЗЯ:</t>
    </r>
    <r>
      <rPr>
        <sz val="9"/>
        <rFont val="Arial"/>
        <family val="2"/>
      </rPr>
      <t xml:space="preserve"> "1. Үндэсний Монгол хэл, бичгээ чанартай эзэмшиж, хэрэглэж хэвшүүлэх эрх зүйн орчныг бүрдүүлэх чиглэлээр ""Ном, хэвлэлийн хэвлэн нийтлэлийн мэдээ. Ерөнхий шаардлага стандарт""-ын 8.2.10- дахь заалтад “Монгол хэлээр хэвлэгдсэн номын шилэн дээрх мэдээг үндэсний бичгээр бичиж болно.” гэх заалтыг тусган батлуулаа. Энэ хүрээнд Монгол хэлний тухай хууль, монгол бичгийн үндэсний хөтөлбөрийг хэрэгжүүлэх эрх зүйн орчин, бүх нийтийн эх хэлний боловсролыг дээшлүүлэхэд шаардлагатай бодлогын баримт бичгийн судалгааг хийж, монгол бичгийн үндэсний хөтөлбөрийн хэрэгжилтийг хангах, иргэн бүрийн эх хэлний боловсролыг дээшлүүлэхэд тулгамдаж буй асуудлын хууль, эрх зүйн орчин, гадаад улсад буй монгол хэл, бичгийн хэрэглээ, тухайн улсын хэлний бодлогын асуудлыг нэгтгэн дүгнэж, салбарын хөгжлийн хэтийн чиглэлийг судалгаанд суурилан тодорхойлох зорилгоор “Монгол хэл, бичгийн бодлогын баримт бичгийн эмхэтгэл”-ийг хэвлүүлэн нийтийн хүртээл болголоо. 2. 2025 онд төрийн албан хаагчид хос бичгээр албан хэргээ хөтлөн явуулах бэлтгэл хангах хүрээнд бүх нийтийн эх хэлний боловсролыг нэмэгдүүлэх ажлыг эхлүүлэн “Хос бичигтэн яам”, “Хос бичигтэн байгууллага” арга хэмжээг хэрэгжүүлж, “Сургалтын жишиг хөтөлбөр""-ыг батлан, харьяа 26 байгууллага, 21 аймаг, нийслэлийн соёл, урлагийн байгууллагын албан хаагчдад түгээж, үндэсний бичгийн мэдлэг чадварыг дээшлүүлэх шат дараалсан сургалтуудыг 2021-2024 онд үе шаттай зохион байгуулж, Соёл урлагийн байгууллагын хаягжилтыг жигдлэх жишиг загварыг боловсруулан улсын хэмжээний соёл, урлагийн байгууллагын хаягжилтыг хос бичгээр бичиж жигдлэн нийгэмд түүчээлж ажилласан. 3. Бичиг, соёлын түүхэнд холбогдох Чингисийн чулууны бичиг, Дуутын хар чулууны бичээсний тэгш ойг тохиолдуулан 2024 оныг “Үндэсний бичиг соёлын жил” болгон зарлаж, хүүхэд, залуучуудын бүтээлч идэвх, оролцоог нэмэгдүүлэх олон талт арга хэмжээ 300 гаруй үйл ажиллагаанд танхимаар 97948 иргэн хамруулж, цахимаар 1 сая гаруй хүнд хүрч “Хос бичигтэн”-д бүх нийтээрээ шилжих бэлтгэл ханган ажилласан." 
</t>
    </r>
    <r>
      <rPr>
        <b/>
        <sz val="9"/>
        <rFont val="Arial"/>
        <family val="2"/>
      </rPr>
      <t xml:space="preserve">БЯ: </t>
    </r>
    <r>
      <rPr>
        <sz val="9"/>
        <rFont val="Arial"/>
        <family val="2"/>
      </rPr>
      <t xml:space="preserve"> Монгол хэл, бичгийг нийтийн болон албан хэргийн түвшинд зөв хэрэглэж хэвшүүлэхээр 2024 онд дараах арга хэмжээнүүдийг хэрэгжүүлсэн.Үүнд:1.Төрийн албан хаагчдын монгол бичгийн түвшин тодорхойлох судалгааны үр дүнд үндэслэн байгууллагын албан хаагчдын сургалтын өмнөх түвшин тогтоох сорилыг авч, Хэлний бодлогын үндэсний зөвлөлөөс баталсан сургалтын хөтөлбөрийн дагуу анхан, дунд, ахисан түвшний сургалтыг 7 хоногт 3 удаа зохион байгуулж байна.2. Монгол хэлний академик үгийн сангийн судалгааны ажлын хүрээнд Боловсролын судалгааны үндэсний хүрээлэн веб сайт, аппликэйшн бүтээх, цахим толь бүтээх ажил 80 хувьтай үргэлжилж байна.3.Байгууллагын веб сайтыг монгол бичгээр хөтөлж эхэлсэн.Одоогийн байдлаар яамны бүтэц, мэдээ мэдээлэл зэрэг нийт 55 нийтлэлийг монгол бичгээр бичин цахим хуудсанд байршууллаа. 4.Байгууллагын албан хэрэг хөтлөлтийг 2024 оны 06 дугаар сарын 01-ний өдрөөс эхлэн Стандарт хэмжил зүйн газраас баталсан MNS 6395:2022, MNS 5283:2022, MNS 6978:2022, MNS 7004:2023 стандартын хүрээнд кирилл, монгол бичгээр зэрэгцүүлэн хөтөлж эхэлсэн. Албан хаагчдын суурин компьютерын гарт монгол бичгээр бичих үсэглэлийн байршил, "word"-ын монгол бичгийн үсгийн фонд, хуудасны тохируулгыг хийсэн.5.Байгууллагын гадна болон өрөө тасалгааны хаяг, албан хаагчдын нэрийн хуудсыг кирилл болон монгол бичгээр зэрэгцүүлэн үйлдэв. 6.Харьяа байгууллагуудын хувьд албан бичгээ кирилл болон үндэсний бичиг дээр хослуулан гаргаж эхэлсэн үр дүнтэй байна. Монгол Улсын Ерөнхийлөгчийн ивээл доор зохиогдсон “Үндэсний бичиг соёл, номын өдрүүд-2024” арга хэмжээ болон үндэсний бичиг үсэг, бахархалт өв соёлтой холбоотой багш, суралцагчдын бүтээлээр үзэсгэлэн гаргах үйл ажиллагааг сургуульд суурилж зохион байгуулсан. 7. ЕБС-иудын монгол бичигтэй холбоотой зохион байгуулсан арга хэмжээ болон багш нарын удирдан чиглүүлдэг монгол бичгийн бүлгэм, дугуйлан үйл ажиллагаа, үндэсний бичиг соёлтой холбоотой 51 мэдээллийг "Монгол бахархал" цахим хуудаст нийтэлсэн.</t>
    </r>
  </si>
  <si>
    <t>ССАЖЗЯ, БЯ</t>
  </si>
  <si>
    <t>Тус арга хэмжээг хэрэгжүүлж эхлэх үед буюу 2021 онд үндэсний статистикийн хорооноос авсан судалгаагаар Төрийн албан хаагчдын 46 хувь нь үндэсний бичгээр албан хэрэг хөтлөхөд бэлэн биш гэсэн судалгааны дүн гарч байсан. 2024 онд Төрийн албаны зөвлөлөөс энэ чиглэлээр 2024 онд авсан судалгаагаар дээрх түвшингээс ахисан үзүүлэлт гараагүй.</t>
  </si>
  <si>
    <t>ССАЖЗ-ийн сайдын зардал батлах, эрх шилжүүлэх тухай тушаалыг ирүүлсэн, Тушаалын хэрэгжилт, үр дүн тайлангаас бүрэн харагдахгүй байна.</t>
  </si>
  <si>
    <t>Эрдэм судлал-нийгмийн соён гэгээрэл</t>
  </si>
  <si>
    <t>Зорилт 1.4 Үнэт зүйлийн болон олон улсын монгол судлалын тэргүүлэх чиглэлийн судалгааг салбар бүрээр хийж, нийтийн хүртээл болгоно.</t>
  </si>
  <si>
    <t>1.4.1. Үнэт зүйлийн судалгааны шинэ эх хэрэглэгдэхүүнийг эрэн сурвалжилж бүртгэн, мэдээллийн сан бий болгож, судалгааны эргэлтэд оруулна.</t>
  </si>
  <si>
    <t>100..0, Улсын төсөв</t>
  </si>
  <si>
    <t>"Монгол Улсын Ерөнхийлөгчийн ивээл дор Монгол Улсын Ерөнхийлөгчийн Тамгын газар, Чингис хаан Үндэсний музей, Чингис хаан судлалын олон улсын холбоо (IACKS) хамтран ""Монголын эзэнт гүрний өв: Бичгийн эх сурвалж ба эд өлгийн соёл"" сэдэвт олон улсын эрдэм шинжилгээний хурлыг 2024 оны 08 дугаар сарын 21-23-ны өдрүүдэд Улаанбаатар хотноо Чингис хаан Үндэсний музейд зохион байгуулсан. Энэ удаагийн хуралд Япон, Орос, Итали, Австри, Хятад, Иран, Франц, Герман, Ватикан Хот улс зэрэг 10 гаруй орноос Чингис хаан судлалаар судалгаа хийж байгаа хамгийн алдартай эрдэмтэн, судлаачид оролцож монголын эзэнт гүрний харьяат Улус, нэхмэл хийц ба материалын соёл, бараа, худалдаа, бэлэг солилцоо, эх сурвалж, гар бичмэлийн өв, бичгийн эх сурвалжийг баяжуулсан археологийн баримтууд, улс төрийн институци, бүтэц, гэр бүл, ураг төрлийн асуудал, шашны сүлжээ, угсаатны цөөнх зэрэг сэдвээр гадаад, дотоодын нэртэй 18 эрдэмтэд илтгэл хэлэлцүүллэхийн зэрэгцээ судалгааны үр дүнгүүдээ танилцуулсан. Хурлын илтгэлүүдийг нэгтгэн англи хэл дээр олон улсын томоохон хэвлэлийн газраар хэвлэн нийтлүүлсэн. Монголын эзэнт гүрэн дэлхий дахины улс төр, эдийн засаг, шашин, түүх соёл, оюун сэтгэлгээ, хууль, эрх зүй, шинжлэх ухаан, технологийн хөгжилд ихээхэн нөлөө үзүүлж, түүх соёлын дахин давтагдашгүй өвийг үлдээсэн учраас Монголын түүхийг харах дэлхий нийтийн хандлага ч өөр болж байгаа. Зөвхөн байлдан дагуулагч биш, Монголчууд Евро Азийн тухайн үеийн дэлхий ертөнцийн том солилцоог бий болгосон. Монголоос өөр ямар ч эзэнт гүрэн өнөөдрийг хүртэл хийж чадаагүй гэдгийг хүн төрөлхтөн хүлээн зөвшөөрсөөр байна. Өөрөөр хэлбэл Чингис судлалын шинэ үе дахин бий болж байна. Өнөөгийн ертөнцийн эх суурийг үндэслэсэн Монголын эзэнт гүрний түүх, түүний өв соёлыг судлах, тэр дундаа монголчуудын дэлхийн түүхэнд оруулсан хувь нэмрийг тодорхойлох, монгол судлалын салбарыг сонирхон судлах гадаад, дотоодын залуу эрдэмтдийн тоо жилээс жилд нэмэгдсээр байгаа юм. Хурлын хураангуй эмхтгэлийг хэвлүүлсэн."</t>
  </si>
  <si>
    <t xml:space="preserve">Тухайн арга хэмжээг авч хэрэгжүүлэхтэй холбоотой судалгаа хийх, асуудал тодорхойлох зэрэг асуудлаар Олон улсын хурал зохион байгуулсан ч судалгааны шинэ хэрэглэгдэхүүнийг бүртгэж, хэрхэн мэдээллийн санг бий болгосон нь тодорхойгүй байна. </t>
  </si>
  <si>
    <t>Мэдээллийн сан бий болгосон эсэх нь тодорхойгүй, Бүртгэгдсэн мэдээлэл нь тодорхойгүй,  судалгааны эргэлтэд оруулсан мэдээллийн талаар тайлагнаагүй. Зорилтыг хэрэгжүүлэх талаар авч хэрэгжүүлсэн арга хэмжээг тодорхой тайлагнаагүй хангалтгүй, тайлан шаардлага хангаагүй тул үнэлгээг бууруулж 30 хувиар үнэлэв.</t>
  </si>
  <si>
    <t>1.4.2. Олон улсын монгол судлалын тэргүүлэх чиглэлийн судалгааны үр дүнг түгээн дэлгэрүүлж, нийтийн хүртээл болгоно.</t>
  </si>
  <si>
    <t>32.7, Улсын төсөв</t>
  </si>
  <si>
    <t>"1. Монгол бичиг, соёлоороо бахархах, монгол судлалыг дэмжих, бичиг соёлын өвийг хадгалж, хамгаалах зорилготойгоор "Монголчуудын бичгийн соёл: Чингисийн чулууны бичиг-800, Цогтын хадны бичиг-400" сэдэвт олон улсын эрдэм шинжилгээний хурлыг 2024 оны 7 дугаар сарын 01-ний өдөр Чингис хаан Үндэсний музейн их танхимд зохион байгуулж, 20 гаруй эрдэмтэн судлаачид илтгэлээ хэлэлцүүллээ. 2. Монгол Улсын Ерөнхийлөгчийн ивээл дор Монгол Улсын Ерөнхийлөгчийн Тамгын газар, Чингис хаан Үндэсний музей, Чингис хаан судлалын олон улсын холбоо (IACKS) хамтран ""Монголын эзэнт гүрний өв: бичгийн эх сурвалж ба эд өлгийн соёл"" сэдэвт олон улсын эрдэм шинжилгээний хурлыг энэ өдрүүдэд Улаанбаатар хотноо Чингис хаан Үндэсний музейд 8 дугаар сарын 22-ны өдөр зохион байгууллаа. 3. “Бурхан Халдун хайрхны түүх, соёлын судалгаа” сэдэвт эрдэм шинжилгээний хурлыг 2024 оны 2 дугаар сарын 19-ний өдөр Төрийн ордонд зохион байгуулсан. 3. “Монгол ба Дотоод Азийн нүүдэлчдийн соёлын нэгдмэл үнэт зүйлсийн суурь судалгаа” судалгааний төслийг гүйцэтгэн судалгааны нэгдсэн тайлан бичиж дуусгасан. 4. ""Нүүдэлчин"" фестивалийн хүрээнд ""Кембриж Монгол II Форум""-ыг амжилттай зохион байгуулсан. 5. Эрдэм шинжилгээний сэтгүүл монгол бичгээр ISSN: 3007-1445 хэмээх дугаартай, ""Нүүдлийн соёл иргэншил судлал"" нэртэйгээр хэвлэгдэн гарсан 7. Эх хэлний хүрээнд Нүүдэлчдийн нийгэм ба соёл” 9 цуврал номыг хэвлүүлсэн 8. Соёлын бүтээлч үйлдвэрлэлийг хөгжүүлэх бодлогын хүрээнд гарын авлага 60 хуудас бүхий бүтээлийг суурь судалгаанд үндэслэн гаргасан."</t>
  </si>
  <si>
    <t xml:space="preserve">орилтыг хэрэгжүүлэх талаар авч хэрэгжүүлсэн арга хэмжээг тодорхой тайлагнаагүй хангалтгүй, тайлан шаардлага хангаагүй тул үнэлгээг бууруулж 30 хувиар үнэлэв. </t>
  </si>
  <si>
    <t>Дэлхийн Монгол</t>
  </si>
  <si>
    <t>Зорилт 1.5. Олон улс дахь Монгол үндэсний үнэт зүйлсийн дархлааг бэхжүүлж, монгол соёлын хүрээг тэлнэ.</t>
  </si>
  <si>
    <t>1.5.1.Монгол хүний онцлог, давуу тал, үнэт зүйлийг тодорхойлж, олон нийтэд түгээн дэлгэрүүлнэ.</t>
  </si>
  <si>
    <t>1,165.2, Улсын төсөв</t>
  </si>
  <si>
    <t>Олон улс дахь Монгол үндэсний үнэт зүйлсийн дархлааг бэхжүүлж, монгол соёлын хүрээг тэлэх зорилтын хүрээнд "МОНГОЛ УРЛАГ ДЭЛХИЙН ТАЙЗНАА" арга хэмжээг хэрэгжүүлэн ажиллаж, кино урлагийн чиглэлээр олон улсын өндөр зэрэглэлийн Берлинар, Канн, Пуссан зэрэг 3 наадам, дүрслэх урлагийн чиглэлээр Венеци, Норд Арт зэрэг 2 наадам, хөгжмийн урлаггийн чиглэлээр гадаадын Герман, Франц, Азербайжан, Туркментсан, Узбекстан, Хонг Конг, Сингапур зэрэг оронд бүрэн хөгжмийн урлагийн болон дармын урлагийн чиглэлээр бүрэн хэмжээний тоглолт, Циркийн урлагийн чиглэлээр 2 наадамд, Японы соёлын өдөрлөгийн хүрээнд “Косплей” уралдаанд монголын уран бүтээлдийг албан ёсоор оролцуулж, Монголын соёл, урлагийг суратчилж, монгол уран бүтээлчдийн уран бүтээл авьяас билиг, бүтээлч үйл ажиллагаанд тулгуурлан монгол үндэсний үнэт зүйл, монгол хүний онцлогийг олон нийтэд түгээх олон талт үйл ажилагааг бодлого,санхүүгээр дэмжин ажилласан. Мөн 2024 онд БНСУ-ын Пусанд Монголын кино үзвэрийн өдөрлөг арга хэмжээг тус тус зохион байгуулж, нийт 11 удаагийн үзвэрийн хүрээнд 2,000 гаруй гадаад, дотоодын үзэгчид, “Би Эдит Пиаф байна” моно жүжиг, "Амьдрахуй" жүжгийг нийслэл, орон нутгийн 4,800 гаруй иргэдэд тус тус хүргэж, Орчин цагийн дуу хөгжмийн шинэ бүтээлийг олон нийтэд түгээх төслийн хүрээнд Дуу, бичлэг бүтээгчдийн үндэсний төв, Морин хуурын олон улсын уралдаан болон “World ballet and grand prix 2024” олон улсын уралдааныг зохион байгууллаа. Монгол Улс, Бүгд Найрамдах Хятад Ард Улс хооронд дипломат харилцаа тогтоосны 75 жилийн ойн хүрээнд зохион байгуулагдсан бөгөөд Дэлхийн морин хуурын холбоо, "Зөрөг жигүүр" ХХК-тай хамтран ажилласан.</t>
  </si>
  <si>
    <t>Тавьсан зорилт, арга хэмжээнд хүрэх зорилгоор өөрсдөөс хамаарах шийдвэрийг гаргасан,  гүйцэтгэл нь тодорхой хэмжээгээр гарч эхэлсэн. Журмын 6.2.2.2-р үнэлэв</t>
  </si>
  <si>
    <t xml:space="preserve">Бодлогын зорилго, зорилтын хүрээнд арга хэмжээг хэрэгжүүлээгүй байна.
Монгол хүний онцлог, давуу тал, үнэт зүйлийг тодорхойлсон эсэх тодорхойгүЙ байна. </t>
  </si>
  <si>
    <t>1.5.2.Хилийн чанадад байгаа Монгол Улсын соёлын өвийг бүртгэх ажлыг зохион байгуулна.</t>
  </si>
  <si>
    <t>Хилийн чанадад буй Монгол Улсын холбогдолтой соёлын өвийн https://abroad.mongoluv.mn цахим программыг хөгжүүлэн “Дэлхийд тархсан Монгол өв” төслийн хүрээнд хэвлэгдсэн 20 цувралаас 3 боть, Боннын их сургуулийн Дорно дахин, Ази судлалын хүрээлэнгээс хэрэгжүүлж буй Европын улс орнуудын музейнүүд болон хувь хүний цуглуулга дахь Монгол, Төвөдийн соёлын биет өвийн үзмэрүүдийн мэдээллийг судалгааны хэрэглэгдэхүүн болгон ашиглаж 1200 өвийн мэдээллийг цахим бүртгэлийн программд оруулсан. Эх хэрэглэгдэхүүн: - Норвеги дахь Монголын өв соёлын дурсгалууд. Мариа Картвеит 2023 (424 өвийн мэдээлэл), - Монгол болон Дорно дахины бурханы шашны өв (XVII-XX зуун) А.И.Шинковой 2023. (214 өвийн мэдээлэл), - Эрмитаж дахь Монголын гоёл чимэглэл, гар урлалын дурсгалууд. Ю.И.Елихина 2023 (200 өвийн мэдээлэл), - Боннын их сургуулийн Дорно дахин, Ази судлалын хүрээлэнгийн http://echo-monger.imdt.ac.mn/ сайтаас (362 өвийн мэдээлэл). Хилийн чанадад буй Монгол Улсын холбогдолтой соёлын өвийн https://abroad.mongoluv.mn цахим программд 1200 өвийн мэдээллийг оруулсан. Хилийн чанадад буй Монголын соёлын өвийг эрэн сурвалжлах, судалгааны эргэлтэд оруулах замаар нэгдсэн мэдээллийн сан бий болгож төрөөс гадаадад буй Монголын соёлын өвийн талаар тогтвортой, оновчтой бодлого шийдвэр гаргахад бодит дэмжлэг үзүүлэх ач холбогдолтой."</t>
  </si>
  <si>
    <t>Өмнөх оны хэрэгжүүлсэн ажилтай хэрхэн уялдаж байгаа талаар тодорхойгүй байна. Системд нэвтэрч мэдээллийг шалгах</t>
  </si>
  <si>
    <t>https://abroad.mongoluv.mn системд нэвтэрч мэдээллийг харах, 2022 онд  хоол хүнс судлалын хүрээнд тодорхой ажил хийгдсэн байна.</t>
  </si>
  <si>
    <t>1.5.3. Үндэсний соёл, урлаг, зан заншил, ахуй, спорт, хоол хүнс судлалыг хөгжүүлж, өргөжүүлнэ</t>
  </si>
  <si>
    <t>3,000.0, Улсын төсөв</t>
  </si>
  <si>
    <t>Соёл, спорт, аялал жуулчлал, залуучуудын яамны захиалгаар ШУА-ийн Археологийн хүрээлэн “Монголын говь дахь хадны зургийн цогцолбор” дурсгалыг ЮНЕСКО-ийн Дэлхийн соёлын өвд нэр дэвшүүлэх урьдчилсан судалгааны ажлын хүрээнд зөвлөлдөх уулзалт, хэлэлцүүлгийг Дундговь аймгийн Өлзийт суманд 2024 оны 9 дүгээр сарын 28, 29-ний өдрүүдэд зохион байгууллаа. Хэлэлцүүлгээр дурсгалын хамрах хүрээ, хил хязгаарыг тодорхойлох, хадгалж хамгаалах, сурталчлах, талуудын уялдаа холбоог улам сайжруулах, орон нутгийн холбогдох байгууллага, удирдлагуудад чиглэл, зөвлөмж өгөх, цаашид хэрэгжүүлэх шаардлагатай арга хэмжээнүүдийг төлөвлөх зэрэг олон талын ач холбогдолтой болсноос гадна тулгамдаж буй асуудлыг цогцоор нь шийдэх зорилготой орон нутагт зохион байгуулсан анхны хэлэлцүүлэг болсноороо онцлог болов. 2."Үндэсний соёл, аялал жуулчлал, технологийн хөгжил” itm-монголиа 2024 олон улсын аялал жуулчлалын үзэсгэлэн нээлтээ хийлээ. Мөн тус арга хэмжээний үеэр Монголын Аялал жуулчлалын холбооноос орчин цагийн аялал жуулчлалын чиг хандлага үндэсний соёлд тулгуурласан соёл, аялал жуулчлалын бүтээгдэхүүнийг онцлон үзэж энэхүү дэлхийн аялал жуулчлалын өрсөлдөөнд технологийн дэвшлийг салбарын хэмжээнд нэвтрүүлэх үүднээс “Эрксис" аялал жуулчлалын технологийн компанитай харилцан ойлголцлын санамж бичиг байгууллаа. 3. ЮНЕСКО-гийн Соёлын биет бус өвийг хамгаалах тухай конвенцын Засгийн газар хоорондын хорооны 19 дүгээр чуулган Бүгд Найрамдах Парагвай Улсын Асунсион хотноо 2024 оны 12 дугаар сарын 02-оос 07-ны өдрүүдэд хуралдсан бөгөөд Монгол Улсаас ЮНЕСКО-ийн Хүн төрөлхтний соёлын биет бус өвийн Төлөөллийн жагсаалтад бүртгүүлэхээр нэр дэвшүүлсэн “Монгол нүүдлийн зан үйл” өвийг хэлэлцэж, бүртгүүллээ.</t>
  </si>
  <si>
    <t>Бодлогын зорилго, зорилтын хүрээнд арга хэмжээг хэрэгжүүлээгүй байна.</t>
  </si>
  <si>
    <t>Зорилтыг хэрэгжүүлэх талаар авч хэрэгжүүлсэн арга хэмжээг тодорхой тайлагнаагүй хангалтгүй, тайлан шаардлага хангаагүй тул үнэлгээг бууруулж 70 хувиар үнэлэв. 2022 онд  хоол хүнс судлалын хүрээнд торхой ажил хийгдсэн байна.</t>
  </si>
  <si>
    <t>Зорилгын хэрэгжилтийн хувь</t>
  </si>
  <si>
    <t>ХОЁР. ХҮНИЙ ХӨГЖИЛ</t>
  </si>
  <si>
    <t>Зорилго 2. Нийгмийн суурь үйлчилгээг тэгш, хүртээмжтэй, чанартай хүргэх тогтолцоог бэхжүүлж, эрдэм мэдлэгтэй, эрүүл чийрэг, нийгмийн идэвхтэй, хүнлэг, ёс суртахуунтай, дэлхийд үнэлэгдэх Монгол хүнийг төлөвшүүлж, гэр бүлд ээлтэй хүний хөгжлийн цогц бодлого хэрэгжүүлнэ.</t>
  </si>
  <si>
    <t>Боловсрол</t>
  </si>
  <si>
    <t>Зорилт 2.1. Хүн бүрд чанартай боловсрол эзэмших тэгш боломж бүрдүүлж, тэгш хамруулах тогтолцоог бэхжүүлнэ.</t>
  </si>
  <si>
    <t>2.1.1. Сургуулийн өмнөх боловсролд хамрагдах хүүхдийн насыг 3-5 болгож, 5 настай хүүхдийг сургуулийн өмнөх боловсролд заавал хамруулж, сургуульд бэлтгэгдсэн байдлыг хангана.</t>
  </si>
  <si>
    <t>1. Сургуулийн өмнөх боловсролд хамрагдах хүүхдийн насыг 3-5 болгож, 5 настай хүүхдийг сургуулийн өмнөх боловсролд заавал хамруулж, сургуульд бэлтгэгдсэн байдлыг хангах ажлын хүрээнд - 2023-2024 оны хичээлийн жилд нийт 1410 цэцэрлэгт 274,236 хүүхэд хамрагдаж, 3-5 настай хүүхдийн хамран сургалт 92.7 хувь; - 2024-2025 оны хичээлийн жилд нийт 1407 цэцэрлэгт 264,818 хүүхэд суралцаж, 3-5 настай хүүхдийн хамран сургалт 92,8 хувь байна. 2023-2024 оны хичээлийн жилд 5 настай 73085 хүүхэд буюу нийт хүүхдийн 94.7 хувь нь хамрагдаж, өмнөх оны хичээлийн жилээс 1.3 хувиар өссөн. 2024-2025 оны хичээлийн жилд 5 настай 74027 хүүхэд буюу 94,1 хувь нь хамрагдсан. 2. "Сургуулийн өмнөх боловсролын үйлчилгээнд хамрагдаж буй хүүхдийн хөгжил болон сургуульд бэлтгэгдсэн байдлыг үнэлэх журам"-ын хэрэгжилтийг хангах ажлын хүрээнд 2023 оны сургуульд бэлтгэгдсэн байдлын үнэлгээний үр дүнд үндэслэн боловсруулсан зөвлөмжийн 2, 3 дугаар бүлгийн "Сургууль, цэцэрлэгийн удирдах ажилтны үүрэг, оролцоо", "Даалгаврын тогтсон заавар, аргачлалын дагуу үг хэллэгийг хэрхэн ашиглах вэ?" агуулгыг боловсруулан, зөвлөмжийг сургалт болон байгууллагын цахим хуудсаар танилцуулж, түгээн дэлгэрүүлсэн. Сургалтад төвийн бүсийн Говьсүмбэр, Дархан-Уул, Төв, Өмнөговь, Дорноговь аймгийн ЕБС-ийн сургалтын менежер, бага боловсролын багш, 21 аймаг, 9 дүүргийн хөгжмийн багш нийт 239 хүн хамрагдсан. Зөвлөмжийг багш нарт хүргэснээр үнэлгээнд оролцогч талууд хамтран ажиллах, багш хүүхдийн хөгжлийг бодитой үнэлэхэд дэмжлэг үзүүлж, арга зүйн нэгдсэн ойлголттой болсон.</t>
  </si>
  <si>
    <t xml:space="preserve"> Зохион байгуулалтын арга хэмжээ бүрэн авагдсан, тодорхой үр дүн гарч эхэлсэн. Журмын 6.2.2.1-ээр үнэлэв.</t>
  </si>
  <si>
    <t>2025 онд хүрэхээр төлөвлөсөн түвшинтэй харьцуулж үзэхэд, хэрэгжилт 2024 оны хувьд зохих түвшинд хүрээгүй байна.</t>
  </si>
  <si>
    <t>2.1.2.Ерөнхий боловсролын сургалтын чанарын үндэсний үнэлгээг жил бүр хийж, олон улсын үнэлгээнд хамруулна.</t>
  </si>
  <si>
    <t>1. Ерөнхий боловсролын сургалтын байгууллага, багшийн ажлын гүйцэтгэлийн үнэлгээг 2024 оны 04 дүгээр сарын 29-05 дугаар сарын 03-ны өдрүүдэд зохион байгууллаа. Улсын хэмжээнд ерөнхий боловсролын 708 сургууль үнэлгээнд хамрагдсан бөгөөд үнэлгээгээр нийт сургуулийн 8.7 хувь нь I түвшинд, 14.9 хувь нь II түвшинд, 16.6 хувь нь III түвшинд, 14.8 хувь нь IV түвшинд, 44.4 хувь нь V түвшинд тус тус үнэлэгдсэн. Сургалтын байгууллагын үнэлгээний улсын дундаж 78.6 хувьтай байна. Харин ЕБС-ийн багшийн үнэлгээнд 28,743 багш хамрагдсан бөгөөд нийт багш нарын 6.5 хувь (1874) нь I түвшинд, 19.0 хувь (5481) нь II түвшинд, 16 хувь (4604) нь III түвшинд, 15.3 хувь (4419) нь IV түвшинд, 43.0 хувь (12365) нь V түвшинд тус тус үнэлэгдсэн. Багшийн гүйцэтгэлийн үнэлгээний улсын дундаж 77 хувь байна. 2. Боловсролын сайдын 2024 оны 08 сарын 27-ны өдрийн А/51 дүгээр тушаалаар ерөнхий боловсролын сургуулийн нэгдүгээр ангийн суралцагчдын "Сургуульд бэлтгэгдсэн байдлын үнэлгээ"-г 2024 оны 09 дүгээр сарын 09-ний өдрөөс 25-ны өдрүүдэд Боловсролын үнэлгээний төв нэгдсэн удирдлагаар ханган зохион байгуулсан бөгөөд үр дүнд үндэслэн зөвлөмжийг боловсрууллаа. 3. Эдийн засгийн хамтын ажиллагаа хөгжлийн байгууллага (ЭЗХАХБ)-аас зохион байгуулдаг PISA 2025 сурлагын амжилтыг үнэлэх олон улсын судалгаанд оролцох бэлтгэл хангах ажлын хүрээнд PISA 2022 судалгааны үр дүнг танилцуулах, үнэлгээний даалгавар, аргачлалыг таниулах түгээн дэлгэрүүлэх цахим сургалтыг Боловсролын үнэлгээний төвөөс 2024 оны 10 дугаар сарын 28-31-ний өдрүүдэд зохион байгуулав. Мөн PISA сурлагын амжилтын нээлттэй даалгавар, аргачлалыг түгээн дэлгэрүүлэх хүрээнд 2024 оны 10 дугаар сарын 1-2-ны өдрүүдэд түүвэрт сонгогдсон төрийн болон төрийн бус өмчийн ерөнхий боловсролын сургууль, мэргэжлийн боловсролын сургалтын байгууллагын 15 настай 1500 орчим суралцагчийг туршилтын судалгаанд хамруулж байгалийн ухаан, математик, унших чадварыг үнэлэх компьютерт суурилсан шалгалт, судалгааг зохион байгууллаа.</t>
  </si>
  <si>
    <t xml:space="preserve">  Сургалтын чанарын үнэлгээ хийгдсэн. Олон улсын үнэлгээнд хамруулах бэлтгэл ажил хийгдсэн боловч үнэлгээнд хамруулаагүй байна  Тавьсан зорилт, арга хэмжээнд хүрэх зорилгоор өөрсдөөс хамаарах шийдвэрийг гаргасан,  гүйцэтгэл нь тодорхой хэмжээгээр гарч эхэлсэн. Журмын 6.2.2.2-р үнэлсэн</t>
  </si>
  <si>
    <t>2.1.3. Монголын түүх, хэл, соёл, зан заншил, эх оронч сэтгэлгээ, үндэсний өв уламжлал, олон улсад хүлээн зөвшөөрөгдсөн агуулгаар баяжуулсан Монгол хүний хүмүүжлийг дээдэлсэн сургалтын хөтөлбөрийг өмчийн хэлбэр харгалзахгүйгээр бүх шатны боловсролын байгууллагад хэрэгжүүлнэ.</t>
  </si>
  <si>
    <t xml:space="preserve">     </t>
  </si>
  <si>
    <t>Тухайн арга хэмжээний хүрээнд дараах ажлуудыг хэрэгжүүллээ. Үүнд:1. ЕБС-д БСШУС-ын сайдын тушаалаар "амьдрах ухаан, шинжлэх ухааны суурь мэдлэг болон сурах арга барил, бие даан бүтээлчээр суралцах чадвар эзэмшиж, үндэсний хэл, түүх, соёлоо дээдлэн хөгжүүлэх, ардчилсан, хүмүүнлэг үзэлтэй иргэн" төлөвшүүлэх зорилго бүхий сургалтын хөтөлбөрийг батлан хэрэгжүүлж байна. Мөн “Иргэний ёс зүйн боловсрол” сургалтын хөтөлбөрийг батлан өмчийн хэлбэр үл харгалзан 1-12 дугаар ангид 2019-2020 оны хичээлийн жилээс эхлэн хэрэгжүүллээ. Энэхүү хөтөлбөр нь Монгол Улсад амар амгалан, хүмүүнлэг нийгмийг бүтээх, сургууль, анги хамт олон, гэр бүлд эелдэг найрсаг уур амьсгал бүрдүүлэх, Монголын уламжлалт өв соёлд тулгуурлан хүмүүжүүлж төлөвшүүлэх, ёс суртахуунтай иргэдийг бэлтгэж, улмаар нэгдмэл хандлагаар улс орноо хөгжүүлэх иргэн төлөвшүүлэх зорилготой. 2.Засгийн газрын 2024 оны 176 дугаар тогтоолоор баталсан “Сургуулийн өмнөх болон ерөнхий боловсролын сургалтын хөтөлбөрийн үзэл баримтлал”-д нийцүүлэн бага боловсрол сургалтын хөтөлбөр, сурах бичгийг шинэчлэн боловсруулж, тохирц нийцлийг шалган турших ажлын хүрээнд "Сургуулийн өмнөх, бага боловсролын сургалтын хөтөлбөр шинэчлэн боловсруулах, сурах бичгийн эх зохиох ажлыг хэрэгжүүлж байна. Боловсролын судалгааны үндэсний хүрээлэн бага боловсролын сургалтын хөтөлбөрийн төсөл, 1 дүгээр улиралд турших сурах бичгийн эхийг тус тус боловсруулж, туршилтын 7 нэрийн сурах бичгийг хэвлүүлсэн. Энэхүү бага боловсролын монгол хэл, унших бичиг, математик, Би монгол хүн, түмэн бодис, компьютерын ухаан, хөгжим, зураг урлал, биеийн тамир, эрүүл мэнд болон казах, тува хэлний сургалтын хөтөлбөр, сурах бичиг, дасгал ажлын дэвтрийн тохирц нийцлийг хот, хөдөөгийн ерөнхий боловсролын 26 сургуульд шалган турших ажлыг 2024 оны 11 дүгээр сараас эхлүүллээ.</t>
  </si>
  <si>
    <t>олон улсад хүлээн зөвшөөрөгдсөн агуулгаар баяжуулсан Монгол хүний хүмүүжлийг дээдэлсэн сургалтын хөтөлбөрийг хэрэгжүүлж байгаа эсэх нь тодорхойгүй байна.</t>
  </si>
  <si>
    <t>Сургалтын хөтөлбөрийг баталсан шийдвэрийг харах</t>
  </si>
  <si>
    <t>2.1.4. Төрийн өмчит их сургуулийн засаглалыг төрөөс хараат бус болгож, эрх зүйн орчныг сайжруулан судалгааны их сургууль болгоно.</t>
  </si>
  <si>
    <t>УИХ-аар 2023 оны 07 дугаар сарын 07-ны өдөр шинэчлэн батлагдсан Дээд боловсролын тухай хуулийн 4 дүгээр зүйлийн 4.1.4-д "Судалгааны их сургууль" гэж судалгааны үйл ажиллагаа эрхэлдэг, бакалавр болон ахисан түвшний сургалтын хөтөлбөр хэрэгжүүлдэг дээд боловсролын сургалтын байгууллага" гэж тодорхойлон мөн хуулийн 7.8 заалтад "Судалгааны их сургуулийг Засгийн газрын өргөн мэдүүлснээр Улсын Их Хурал хуулиар байгуулна" гэсэн зохицуулалтыг шинээр тусгасан. Ингэснээр "Судалгаанд суурилсан үндэсний их сургууль"-ийн эрх зүйн орчныг бүрдүүлсэн. Мөн шинэчлэн батлагдсан Дээд боловсролын тухай хуулиар салбарын сайд төрийн өмчит их, дээд сургуулийн захирлыг томилдог байсныг өөрчлөн нээлттэй сонгон шалгаруулалтын дүнд үндэслэн томилох, хуульд заасан үндэслэлээр чөлөөлөх эрхийг тухайн байгууллагын удирдах зөвлөлд олгосон. Түүнчлэн их, дээд сургуулийн захиралтай гүйцэтгэлийн гэрээ байгуулах, гэрээг дүгнэх, сургалтын төлбөрийг төрөөс хараат бусаар тогтоохыг сургуулийн өөрийн удирдлагад шилжүүлсэн.БШУ-ны сайдын 2024 оны 03 дугаар сарын 20-ны өдрийн "Журам батлах тухай" А/145 дугаар тушаалаар "Төрийн болон орон нутгийн өмчийн дээд боловсролын сургалтын байгууллагын гүйцэтгэх удирдлагыг сонгон шалгаруулах журам"-ыг баталсан. Тус журмын дагуу дээд боловсролын сургалтын байгууллагын удирдах зөвлөлөөс захирлыг томилж байна.</t>
  </si>
  <si>
    <t>судалгааны их сургууль хөгжүүлэх төслийг АХБ-ны Захирлуудын зөвлөлөөр 2023 онд батлуулах магадлалтай төслийн жагсаалтад оруулж /standby/, 2024 онд батлуулах төслийн жагсаалтад /firm/ оруулахаар хойшлуулсан. /Санамж бичгийн 3, 6 дугаар хуудас/ оруулсан ажил хэрхэн хэрэгжсэн эсэх нь тодорхойгүй байна.</t>
  </si>
  <si>
    <t>2.1.5. Хөгжлийн тэргүүлэх чиглэл болон эрэлттэй мэргэжлээр суралцаж байгаа сургалт, судалгааны ажлын амжилтаар тэргүүлэгч оюутнуудад сургалтын төлбөрийн бүрэн тэтгэлэг олгоно.</t>
  </si>
  <si>
    <t>20,400.0, Улсын төсөв</t>
  </si>
  <si>
    <t>Засгийн газрын 2024 оны 03 дугаар сарын 06-ны өдрийн 102 дугаар тогтоолоор батлагдсан “Гадаадын болон дотоодын дээд боловсролын сургалтын байгууллагад суралцагчдад тэтгэлэг, зээл олгох, эргэн төлүүлэх, буцалтгүй тусламж олгох, дэмжлэг үзүүлэх журам”-ын хүрээнд 2024 онд хөгжлийн тэргүүлэх болон эрэлттэй мэргэжлээр суралцаж буй 3375 суралцагчид нийт 6.04 тэрбум төгрөгийн тэтгэлэг олгосон. Уг тогтоолын хавсралтаар баталсан "Багш, багш мэргэжлээр суралцагч болон багш, ажилтны хүүхдийг тэргүүлэх, эрэлттэй мэргэжлээр суралцахад төрөөс дэмжлэг үзүүлэх журам"-ын дагуу 4834 суралцагчид 11.6 тэрбум төгрөгийн тэтгэлэг олгосон байна. Ингэснээр, 2024 онд хөгжлийн тэргүүлэх болон эрэлттэй мэргэжлээр суралцаж буй нийт 8934 суралцагчид 20.4 тэрбум төгрөгийн тэтгэлэг олголоо.</t>
  </si>
  <si>
    <t>2.1.6. Засгийн газрын тэтгэлгээр дотоод, гадаадад суралцагчидтай гэрээ хийж, хөдөлмөрийн зах зээлийн захиалгатай уялдуулан мэргэжлээр нь томилон ажиллуулдаг болгоно.</t>
  </si>
  <si>
    <t>51,700.0, Улсын төсөв</t>
  </si>
  <si>
    <t>Монгол улсын Засгийн газрын 2022 оны 346 дугаар тогтоолоор хэрэгжиж байсан "Ерөнхий сайдын нэрэмжит тэтгэлэг"-ийг Засгийн газрын 2024 оны 102 дугаар тогтоолоор "Засгийн газрын тэтгэлэг" болгон нэрийг нь өөрчилж, үргэлжлүүлэн олгосон. Энэхүү тэтгэлгийг төгсөж ирсний дараа орон нутагт 3 жил, нийслэлд 5 жил ажиллах нөхцөлтэйгөөр олгож байгаа бөгөөд 2024 онд нийт 900 суралцагчид 7.2 тэрбум төгрөг олгосон. Дээрх тэтгэлгүүдийн хүрээнд 2024 онд нийт 2,174 суралцагчид 51.7 тэрбум төгрөг олгосон. Мөн Монгол Улсын Ерөнхийлөгчийн нэрэмжит тэтгэлэг нь төгсөж ирсний дараа орон нутагт 3 жил, нийслэлд 5 жил ажиллах нөхцөлтэй бөгөөд 2024 онд нийт 1,099 суралцагчид 40 тэрбум төгрөг олгосон. Үүнээс гадна Засгийн газар хоорондын гэрээний хүрээнд Монголоос гадаадад суралцагчдад төгсөж ирсний дараа 3 жил ажиллах нөхцөлтэйгөөр тэтгэлэг олгож байгаа. Тухайн тэтгэлэгт 175 суралцагчийг хамруулж 4.5 тэрбум төгрөг олголоо.</t>
  </si>
  <si>
    <t>Бодлогын зорилтын хүрээнд хэрэгжүүлсэн арга хэмжээг тайлагнаагүй байна.</t>
  </si>
  <si>
    <t>Засгийн газрын тэтгэлгээр дотоод, гадаадад суралцагчидтай гэрээ хийж, тэтгэлэг олгож байна. Хөдөлмөрийн зах зээлийн захиалгатай уялдуулан мэргэжлээр нь томилон ажиллуулж байгаа талаар мэдээлэл байхгүй байна.</t>
  </si>
  <si>
    <t>2.1.7. Багшийн мэргэжлийн ур чадварыг тасралтгүй дээшлүүлэн, хөдөлмөрийн бүтээмжид суурилсан үнэлэмжийг бодитой болгож, нийгмийн баталгааг хангана.</t>
  </si>
  <si>
    <t xml:space="preserve"> </t>
  </si>
  <si>
    <t>УИХ-аар 2023 онд батлагдсан "Боловсролын ерөнхий хууль"-ийн 12.17, "Сургуулийн өмнөх болон ерөнхий боловсролын тухай хууль"-ийн 16.7 дахь заалтаар Багшийн мэргэжлийн хөгжлийн тогтолцооны эрх зүйн орчныг бүрдүүлсэн. Тайлант хугацаанд сургуулийн өмнөх, ерөнхий боловсрол, мэргэжлийн болон техникийн боловсролын багшийн хүртээмжийг нэмэгдүүлэх, чанарыг сайжруулах, тогтвор суурьшилтай ажиллах нөхцөлийг бүрдүүлэх зорилготой ""Багшийн гурван тулгуурт бодлого" цогц арга хэмжээ"-г Засгийн газрын 2024.05.01-ний өдрийн 192 дугаар тогтоолоор батлуулсан. Арга хэмжээ батлагдсанаар мэргэжлийн багшийн хангалт 100 хувьд хүрч; багш бэлтгэдэг дээд боловсролын сургалтын байгууллагын гарааны багшийн стандартын хангасан төгсөгчийн эзлэх хувь 70-с доошгүй хувьтай болж; багшийн гүйцэтгэлийн үнэлгээний улсын дундаж 10-оос доошгүй хувиар нэмэгдэн байна; багшийн нийгмийн баталгаа, цалин хөлсний талаар сэтгэл ханамжийн түвшинд жил бүр ахиц гарч;багшийн цалин хөлсний дундаж хэмжээ нь улсын дундаж хэмжээнд хүрч; нэг багшид ногдох суралцагчийн улсын дундаж 20-д хүрнэ. Мөн "Багшлах эрхийн гэрчилгээ олгох болон үүнтэй холбогдох үйл ажиллагааны журам"-ыг А/64, "Мэргэжлийн болон техникийн боловсролын сургалтын байгууллагын жилийн үйл ажиллагааны гүйцэтгэл, чанар, үр дүнг үнэлж, үр дүнд үндэслэн олгох нэмэлт урамшууллыг санхүүжүүлэхэд баримтлах аргачлал"- ыг А/246, "Ерөнхий боловсролын сургуульд багшийн туслах ажиллуулах тухай" А/63 дугаар 2024 оны сайдын тушаалаар тус тус батлан хэрэгжүүлж байна. Ерөнхий боловсролын 1, 2 дугаар ангийн 44-өөс дээш хүүхэдтэй бүлэгт багшийн туслах ажиллаж эхэлсэн ба багшийн хөгжлийг дэмжих үндэсний болон бүсийн төвийг байгуулж, бүтэц, орон тоог нь баталсан. Засгийн газрын 2024-2028 оны үйл ажиллагааны хөтөлбөрт нийцүүлэн Багшлах хүний нөөцийг гадаад, дотоодод бэлтгэх төлөвлөгөөний төслийг боловсруулсан.</t>
  </si>
  <si>
    <t xml:space="preserve"> Зохион байгуулалтын арга хэмжээ бүрэн авагдсан, холбогдох байгууллагын шийдвэр гарсан, гол үр дүн нь гарч эхэлсэн. Журмын 6.2.2.1-ээр үнэлэв.</t>
  </si>
  <si>
    <t>2.1.8. Газар зүйн мэдээллийн системд үндэслэн сургууль, цэцэрлэг, дотуур байрын хүчин чадал, ашиглалт, бүтэц, хэв шинж, байршлыг оновчтой тогтоож, хүн амын өсөлтийн хэтийн төлөвтэй уялдуулан хүртээмжийг нэмэгдүүлэн, тэгш байдлыг хангах тогтолцоог бэхжүүлнэ.</t>
  </si>
  <si>
    <t>"Газар зүйн мэдээллийн системд тулгуурласан боловсролын салбарын хөрөнгө оруулалтын төлөвлөлтийн оновчлол"-ын системийг боловсруулан 2023 оны 05 дугаар сараас үйл ажиллагаанд нэвтрүүлж, боловсролын салбарын сургууль, цэцэрлэгийн барилгын хөрөнгө оруулалтын оновчтой төлөвлөлт, байршил, хамран сургах тойрог болон кластерийн тооцооллыг хийж байна. Монгол Улсын 2025 оны төсвийн төслийн саналыг 2024 оны 07 дугаар сарын 25-ны өдөр Боловсролын сайдын 1а/95 тоот албан бичгээр холбогдох яаманд хүргүүлсэн. Шинээр хэрэгжүүлэх нийт 1,984,762.4 сая төгрөгийн төсөвт өртөгтэй 235 төсөл, арга хэмжээг газарзүйн мэдээллийн систем болон орон нутаг, нийслэлийн хэрэгцээ шаардлага, ирүүлсэн саналд үндэслэн эдийн засгийн үр нөлөө, бусад судалгаанд түшиглэн боловсруулсан. Ирэх 2025 оны төсвийн төслийн саналд 235 төсөл, арга хэмжээнд 11500 хүүхдийн хүчин чадалтай 71 цэцэрлэг, 33860 хүүхдийн хүчин чадалтай 66 сургууль, 5540 хүүхдийн хүчин адалтай 44 дотуур байр, 8 спорт заал, 7 МСҮТ, 17 их дээд, 4 багш хөгжлийн төвийн барилгын төслийг эхлүүлэхээр тус тус төлөвлөсөн. Энэ онд Боловсролын салбарын орон зайн зохистой төлөвлөлт боловсруулах зөвлөх үйлчилгээг авч хэрэгжүүлэн ажилласан ба 2024 оны 10 дугаар сараас оновчлолын системийн 2.0 хувилбарыг хөгжүүлэх зорилгоор ажлын даалгаврыг боловсруулан хэрэгжүүлж эхэлсэн.</t>
  </si>
  <si>
    <t xml:space="preserve">2025 оны төсвийн төслийн саналд тусгагдсан 235 төсөл, арга хэмжээг орн зайн байршил, хүн амын өсөлт, тархалт зэрэгтэй хэрхэн уялдуулж тооцсон талаар тодорхой бус байна. </t>
  </si>
  <si>
    <t xml:space="preserve">2025 оны төсвийн төслийн саналд тусгагдсан 235 төсөл, арга хэмжээг ор0н зайн байршил, хүн амын өсөлт, тархалт зэрэгтэй хэрхэн уялдуулж тооцсон талаар тодорхой бус байна. </t>
  </si>
  <si>
    <t>Нотлох баримт хавсаргах</t>
  </si>
  <si>
    <t>2.1.9. Цэцэрлэг, дотуур байрны хүүхдийн хоолны зардлыг хоёр дахин нэмэгдүүлж, ерөнхий боловсролын сургуульд "Үдийн хоол" үйлчилгээг бүрэн нэвтрүүлнэ.</t>
  </si>
  <si>
    <t>Засгийн газрын 2024 оны 237-р тогтоолоор цэцэрлэгийн хүүхдийн хоолны зардлыг 500 төгрөгөөр нэмэгдүүлсэнтэй холбогдуулан 2024 оны төсвийн тодотголд шаардагдах зардлыг тусган батлуулсан. Дээрх зардлыг 1000 төгрөгөөр нэмэгдүүлж, эцэг эх хариуцах асуудлыг ЗГ-ын хуралдаанаар хэлэлцүүлж, 2024.09.11-ний өдрийн "Нийслэлд үйл ажиллагаа явуулж байгаа төрийн болон орон нутгийн өмчийн цэцэрлэгийн хүүхдийн хоолны түүхий эдийн зардлын хэмжээг шинэчлэн тогтоох тухай" 73-р тогтоол батлагдсан. Боловсролын сайдын 2024.09.12-ны өдрийн А/84 дүгээр тушаалаар “Төрийн болон орон нутгийн өмчийн цэцэрлэгийн хүүхдийн эцэг эх, асран хамгаалагч, харгалзан дэмжигчийн хариуцах хоолны түүхий эдийн зардлын тодорхой хэсгийг төвлөрүүлэх, зарцуулах аргачлал”-ыг батлан хэрэгжүүлж байна. Хүүхдийн хоолны зардлыг нэмэгдүүлж, эцэг эхийн хяналт, оролцоог хангаснаар цэцэрлэгийн хоол, хүнснээс авах шаардлагатай илчлэгийн хэмжээ 20 хувиар нэмэгдсэн. ЕБС-ийн үдийн хоолны зардлыг 1000 төгрөг, дотуур байранд амьдрах нэг хүүхдийн хоолны зардлыг 2000 төгрөгөөр нэмэгдүүлэхээр 2025 оны улсын төсөвт тусган УИХ-аар батлагдсан. УИХ-ын 2019 оны 53-р тогтоолыг УИХ-ын 2022 оны 70-р тогтоолоор өөрчлөн “дунд, ахлах ангийн суралцагчдыг зохих бэлтгэл хангасны үндсэн дээр үдийн хоолны үйлчилгээнд үе шаттайгаар хамруулах” гэж зааснаар дунд, ахлах ангийн хүүхдийн үдийн хоолны үйлчилгээнд хамрагдах хугацаа хойшилсон. Үүнтэй холбоотойгоор ЕБС-ийг хоол үйлдвэрлэл, үйлчилгээнд үе шаттайгаар хэрэгжүүлэх ажлын төлөвлөгөөг шинэчлэн боловсруулсан. Дунд, ахлах ангийн сурагчдын хоол шим тэжээлийн байдлыг сайжруулах асуудлыг аймаг, нийслэлийн Засаг дарга нартай хамтран ажиллах гэрээнд тусган ажилласнаар 8 аймаг, нийслэлд 48 сургуулийн 10 мянга гаруй дунд ангийн сурагчдад орон нутгийн төсөв болон эцэг эхийн дэмжлэгтэйгээр үдийн хоол өгч байна. Дундговь, Орхон, Ховд, Завхан аймаг болон нийслэлд сургууль, цэцэрлэгийн 46.6 мянган хүүхдэд долоо хоногийн 3 өдөрт сүү, сүүн бүтээгдэхүүнээр үйлчилж байна.</t>
  </si>
  <si>
    <t xml:space="preserve">ЕБС-д "Үдийн хоол" үйлчилгээг бүрэн нэвтрүүлээгүй. </t>
  </si>
  <si>
    <t>2.1.10. Цахим, зайн сургалтын хөтөлбөрт тавигдах шаардлагыг тогтоон, сургалтын платформыг хөгжүүлэн багш нарын оролцоог дэмжиж, цаг хугацаа, орон зайнаас үл хамааран суралцах боломжийг бүрдүүлсэн насан туршийн тогтолцоог бэхжүүлнэ.</t>
  </si>
  <si>
    <t>БШУ-ны сайдын 2021 оны "Цахим сурах бичиг, ерөнхий боловсролын сургалтад ашиглах нээлттэй материалд тавих шаардлага батлах тухай" А/193 дугаар тушаалаар ЕБС-ийн сургалтад ашиглах цахим сурах бичигт тавих шаардлага, сургалтын интерактив контент, ээлжит хичээлийн цахим контентын шаардлагыг тус тус батлан мөрдөж байна. БШУ-ны сайдын 2022 оны "Журам батлах тухай" 123 дугаар тушаалаар ЕБС-ийн контентын санг бүрдүүлэх журам, 2022 оны "Аргачлал шинэчлэн батлах тухай" А/384 дугаар тушаалаар ЕБС-ийн хичээлийн контент сонгон шалгаруулах аргачлал тус тус батлагдсан бөгөөд журам, аргачлалын дагуу багш нарын дунд нээлттэй сонгон шалгаруулах ажил үргэлжлэн хийгдэж байна. Энэхүү 2024 оны жилийн эцсийн байдлаар "Medle" контентын санд ээлжит хичээл 10,979 үүнээс заавал судлах хичээлийн 9,414, сонгон судлах хичээлийн 1,565 хичээл, сурах бичиг 147, теле хичээл 4,024, интерактив контент 230, интерактив дасгал ажлын хуудас 3,500, виртуал лаборатори 805, цахим ур чадвар олгох 413 хичээлийг байршуулсан байгаа нь өмнөх оноос 1,892 ээлжит хичээлээр өссөн үзүүлэлттэй байна. . Боловсролын Дэлхийн Түншлэл олон улсын байгууллагын буцалтгүй тусламжийн хүрээнд хэрэгжиж буй “Тэгш боломжийг бүрдүүлэх замаар суралцахуйг дэмжих” төслөөр сурагчийн сурлагын амжилтыг дэмжих зорилгоор нөхцөл байдалд тохирсон хосолсон сургалтын загварыг 5 аймаг 9 дүүргийн нийт 85 ерөнхий боловсролын сургуульд туршин хэрэгжүүллээ. Багшийн мэргэжил дээшлүүлэх 2024 оны үндсэн сургалтыг Bagsh.edu.mn платформ дээр зохион байгуулж ерөнхий боловсролын сургуулийн 5421 багшийг хамруулсан.БШУ-ны сайдын 2024 оны А/147 дугаар тушаалаар "Дээд боловсролын сургалтын хөтөлбөрт тавих нийтлэг шаардлага"-ыг баталсан. Тус журамд суралцахуйн идэвхтэй хэлбэр голлосон, мэдээлэл харилцаа, холбооны дэвшилтэт технологи, цахим сургалтын арга зүйг уламжлалт сургалтын арга зүйтэй зохистойгоор хослуулсан байхаар заасны дагуу сургуулиуд цахим сургалтыг хэрэгжүүлж байна.</t>
  </si>
  <si>
    <t>2.1.11. Боловсролын удирдлагын мэдээллийн системийг бүх түвшинд хөгжүүлж, бусад салбарын мэдээллийн сантай холбон, бодлого, төлөвлөлт, статистик мэдээлэл, хяналт-шинжилгээ, үнэлгээнд ашиглан, боловсролын үйлчилгээг цахимжуулна.</t>
  </si>
  <si>
    <t xml:space="preserve">Боловсролын салбарын үйл ажиллагааг цахимжуулах, иргэдэд шуурхай үйлчлэх, салбарын мэдээллийг бодитой болгох зорилгоор esis.edu.mn (боловсролын салбарын мэдээллийн систем), tvets.edu.mn (техник болон мэргэжлийн боловсролын систем), hemis.edu.mn (дээд боловсролын удирдлагын систем), medle.edu.mn (бүх насны суралцагч, иргэдэд зориулсан цахим сургалтын платформ), elselt.esis.edu.mn (цэцэрлэгчийн элсэлтийн систем), scholorship.esis.edu.mn (сургалтын тэтгэлгийн систем) болон холбогдох бусад систем, платформыг хариуцан хөгжүүлж байна. Мөн Мэргэжлийн болон техникийн боловсролын удирдлагын мэдээллийн системийн байгууллагын нэгтгэл, тусгай зөвшөөрөл, сургалтын хөтөлбөр,төлөвлөгөө, сургалтын агуулга тестийн түвшинд хөгжүүлэгдэн суурь дата мэдээллийг хөрвүүлэх ажил хийгдэж байна.Тайлант 2024 онд суралцагчийн модуль, ирц, дүн үнэлгээний бүртгэл, төгсөлт, боловсролын баримт бичиг зэрэг модулийг тестийн түвшинд ажиллуулж, МБТБ-ын байгууллагуудыг бүртгэн, шинэчлэгдсэн индексийн дагуу хөтөлбөр үүсгэн дээрх модулийг туршлаа. Боловсролын сайдын 2024 оны А/260 тушаалаар "Боловсролын цахим мэдээллийн сан бүрдүүлэх, ажиллуулах журам", А/261 тушаалаар "Боловсролын байгууллагад ашиглагдах системийн ерөнхий болон тусгай шаардлага"-ыг тус тус баталсан. Журмын дагуу шаардлагад нийцсэн системүүдийг цэцэрлэг, сургууль сонголттойгоор боловсрол, сургалтын үйл ажиллагаанд ашиглаж, ашиглалт, үйлчилгээний зардлыг хувьсах зардлын цахим хэрэглээний зардлаас санхүүжүүлдэг болсон. Жилийн эцсийн байдлаар 520 сургууль SMS, LMS-ийг үйл ажиллагаандаа ашиглаж байна. Боловсрол, шинжлэх ухааны сайдын 2024 оны А/143 тоот тушаалаар батлагдсан элсэлт, төгсөлтийн журмын дагуу төгсөгчийн мэдээллийг агуулсан QR-code үүсгэх 2 сервис солилцох 1 модулийн хөгжүүлэлтийг хийлээ. </t>
  </si>
  <si>
    <t xml:space="preserve">Бодлогын зорилго, зорилтыг бүрэн хангаагүй, системүүдийн бусад салбарын мэдээллийн сантай холбогдсон эсэх, мэдээлэл солилцох нөхцөл бүрдсэн эсэх, бодлого, төлөвлөлт, статистик мэдээлэл, хяналт-шинжилгээ, үнэлгээнд ашиглаж байгаа эсэх, боловсролын үйлчилгээг цахимжуулсан эсэх  тодорхойгүй байна. </t>
  </si>
  <si>
    <t>Боловсролын сайдын 2024 оны А/261, А/260 тушаалаар баталсан журам</t>
  </si>
  <si>
    <t>2.1.12. Олон улсад өрсөлдөж чадахуйц үндэсний боловсролын тогтолцоог үе шаттайгаар нэвтрүүлнэ.</t>
  </si>
  <si>
    <t xml:space="preserve">Дээд боловсролын тухай хуулийн 12.9-д “Дээд боловсролын сургалтын байгууллагын үндэсний эрэмбэ, чансаа, хөтөлбөрийн чанарыг цахим сангийн мэдээлэлд үндэслэн олон улсад хүлээн зөвшөөрөгдсөн үнэлгээний байгууллагатай хамтран 2 жил тутам тогтоон олон нийтэд мэдээлнэ.” гэж хуульчилсны дагуу их, дээд сургуулийн үндэсний эрэмбэ, чансааг анх удаа урьдчилсан байдлаар тогтоож 2023.10.17-ны өдөр олон нийтэд нээлттэй зарласан. БШУС-ын 2024 оны А/50, А/343 дугаар тушаалаар дээд боловсролын сургалтын байгууллагын чанарын үнэлгээ, үндэсний эрэмбийг эцэслэн тогтоох үйл ажиллагааг зохион байгуулсан. Дээд боловсролын чанарын үнэлгээ хийсэн үйл ажиллагааны тайлангийн хурлыг Боловсролын үнэлгээний төвтэй хамтран 2024.10.29-ний өдөр дээд боловсролын сургалтын байгууллагын 82 төлөөллийг оролцуулан хийсэн. Дээд боловсролын сургалтын байгууллагын үндэсний эрэмбэ, чансаа, хөтөлбөрийн чанарыг цахим сангийн мэдээлэлд үндэслэн олон улсад хүлээн зөвшөөрөгдсөн мэргэжлийн байгууллага болох Их Британийн Times Higher Education байгууллагаар хийлгэхээр хамтран ажиллах санал хүргүүлсэн. Дээд боловсролын удирдлага мэдээллийн систем (hemis.edu.mn)-ээр тайлагнах захиргааны болон статистикийн мэдээний маягтыг БШУС-ын 2023 оны А/240 дугаар тушаалаар баталсан дээд боловсролын сургалтын байгууллагын шалгуур үзүүлэлт, сургалтын хөтөлбөрийн шалгуур үзүүлэлт болон тогтвортой хөгжлийн зорилтыг хэрэгжүүлэхэд их дээд сургуулийн үзүүлж буй үр нөлөөг тодорхойлох шалгуур үзүүлэлтийн дагуу шинэчлэн, хөгжүүлж эрэмбэ, чансааг тогтооход шаардагдах чанартай, үнэт бодит мэдээллийг уг системээр гаргах, бэлэн байдлыг хангаж ажилласан. БШУ-ны сайдын 2023 оны А/278 дугаар тушаалаар Англи Улсын Пийрсон-Мэдээллийн технологийн хөтөлбөрийг Ховд, Хөвсгөл, Өмнөговь, Дорнод болон Үйлдвэрлэл, Урлалын Политехник коллеж, Техник технологийн политехник коллеж, Дархан политехник коллежид нэвтрүүлж 2024-2025 оны хичээлийн жилд энэхүү хөтөлбөрөөр 857 суралцагч суралцаж байна.
Дээд боловсролын сургалтын байгууллагын үндэсний болон олон улсад эзлэх байр суурийг дээшлүүлэх зорилгоор Боловсрол, шинжлэх ухааны сайдын 2023 оны "Дээд боловсролын чанарын үнэлгээ хийх тухай" 240 дүгээр тушаал, 2024 оны "Дээд боловсролын чанарын үнэлгээ хийх тухай" А/343 дугаар тушаалын хүрээнд Монгол Улсын их сургуулиас Times Higher Education байгууллагын эрэмбийн суурь болзлыг хангуулахаар оруулсан үнэлгээний шалгуур үзүүлэлтүүдэд дүн шинжилгээ, зөвлөх үйлчилгээний авах арга хэмжээг зохион байгуулж дэмжлэг үзүүлсэн.
Дэлхийд их сургуулиудын эрэмбийг тогтоодог “QS World University Rankings (QS)”, “Times Higher Education (THE)”, “Academic Ranking of World Universities (ARWU)” зэрэг нэр хүнд бүхий байгууллага байдгаас Times higher Education байгууллагын 2025 оны дэлхийн их сургуулиудын эрэмбэ, чансааг тодорхойлж, 2024 оны 10 дугаар сарын 09-ний өдөр зарласан дүнгээр Монгол Улсын их сургууль  албан ёсоор 1501+ дугаарт эрэмбэлэгдсэн. </t>
  </si>
  <si>
    <t>Олон улсад өрсөлдөж чадахуйц үндэсний боловсролын тогтолцоог нэвтрүүлэхээр үе шаттай хэрэгжүүлж байгаа арга хэмжээ, түүний үр дүн тодорхойгүй, бодлогын зорилго, зорилттой уялдуулж тайлагнаагүй байна.</t>
  </si>
  <si>
    <t>Олон улсад өрсөлдөж чадахуйц үндэсний боловсролын тогтолцооны асуудлыг дээд боловсролын байгууллагын эрэмбэ, чансааны үнэлгээгээр авч үзэх нь учир дутагдалтай.</t>
  </si>
  <si>
    <t>Нотлох баримт 1. БШУС-ын 2023 оны А/240 дүгээр тушаал - 22 х
Нотлох баримт 2. БШУС-ын 2024 оны А/343 дугаар тушаал - 2 х
Нотлох баримт 3. Дээд боловсролын чанарын үнэлгээний тайлангийн хурлын хөтөлбөр, танилцуулга - 7 х
Нотлох баримт 4. Фото зураг - 3 
Нотлох баримт 5. Times higher Education байгууллагын 2025 оны дэлхийн их сургуулиудын эрэмбэ, чансаа тогтоосон цахим хуудасны холбоос -https://www.timeshighereducation.com/world-university-rankings/latest/world-ranking#!/length/-1/sort_by/rank/sort_order/asc/cols/scores</t>
  </si>
  <si>
    <t>Эрүүл мэнд</t>
  </si>
  <si>
    <t>Зорилт 2.2.Эрүүл мэндийн чанар, хүртээмжтэй, үр дүнтэй тогтолцооны шинэчлэл хийнэ.</t>
  </si>
  <si>
    <t>2.2.1. Халдварт болон халдварт бус өвчнөөс сэргийлэх, хянах, илрүүлэх тогтолцоог үндэсний түвшинд шинэчлэн, нийгмийн эрүүл мэндийн онцгой байдлын бэлэн байдал, хариу арга хэмжээний тогтолцоог бэхжүүлнэ.</t>
  </si>
  <si>
    <t>17,100.0, Улсын төсөв</t>
  </si>
  <si>
    <t>Нийгмийн эрүүл мэндийн тусламж, үйлчилгээний тухай анхдагч хуулийг 2024.01.21-ний өдөр УИХ-ын нэгдсэн хуралдаанаар батлуулж, нийгмийн эрүүл мэндийн тулгамдсан асуудлыг хэлэлцэх, салбар дундын үйл ажиллагааны уялдааг хангах чиг үүрэг бүхий НЭМ-ийн Үндэсний зөвлөлийг Ерөнхий сайдын дэргэд ажиллуулах, НЭМ-ийн тусламж, үйлчилгээг НЭМ-ийн асуудал хариуцсан үндэсний төв, аймаг, дүүргийн НЭМТ зэрэг байгууллага үзүүлэхээр заасан. Энэхүү тогтолцоог бүрдүүлэх хүрээнд НЭМ-ийн Үндэсний зөвлөлийн бүрэлдэхүүнийг Засгийн газрын 2024 оны 21 дүгээр тогтоолоор батлуулсан ба одоогоор хуралдаагүй байна. Улсын хэмжээнд 2024 оны эхний 11 сарын байдлаар 27 төрлийн халдварт өвчний 33,342 тохиолдол бүртгэгдэж, өвчлөлийн түвшин 10,000 хүн амд 95.1 байна. Өмнөх оны мөн үеэс өвчлөл 4,306 тохиолдлоор буюу 10,000 хүн амд 13.8-аар буурсан байна. Харин тэмбүү, цусан суулга, сальмонеллёз, бактерийн гаралтай бусад хоолны хордлого, салхинцэцэг өмнөх оноос 2.4, 1.5, 1.2, 1.1 болон 1.1 пунктээр тус тус нэмэгдсэн. Улсын хэмжээнд 2024 онд дархлаажуулалтад шаардагдах вакцин, биобэлдмэл, дагалдах хэрэгслийн санхүүжилтэд шаардлагатай 23,345,849,200 төгрөгийг улсын төсөвт тусгаснаас 17.1 тэрбум төгрөгийг зарцуулсан. Заавал хийх дархлаажуулалтын товлолын дагуу 13 төрлийн халдварт өвчнөөс сэргийлэх 9 төрлийн вакцинд 0-15 насны хүүхдүүдийг хамруулж, хамралтын хувь 95.1% байна. Албан ёсны статистик мэдээгээр товлолын вакцинжуулалтын хамралт 95-аас дээш хувьтай гэж мэдээлэгддэг боловч хүн амыг төлөөлөх чадвартай санамсаргүй түүвэрлэлттэй судалгааны дүнгээс харахад хамралт жилээс жилд буурч байгаа нь алслагдмал, бүртгэлгүй, эрүүл мэндийн тусламж, үйлчилгээнээс орхигдсон хүн ам нэлээд байгаатай холбоотой байна. Тухайлбал, Үндэсний статистикийн хороо, НҮБ-ын Хүн амын сан, Хүүхдийн сантай хамтран 2023 онд хийсэн “Нийгмийн үзүүлэлтийн түүвэр судалгаа”-аар 12-23 сартай хүүхдийн суурь вакцинд хамрагдалт 76.2 хувь, 24-35 сартай хүүхдийн бүрэн тунд хамрагдалт 60.9 хувьтай байсан нь 2018 оны үзүүлэлтээс буурсан байна.</t>
  </si>
  <si>
    <t>Зорилтыг хэрэгжүүлэх талаар авч хэрэгжүүлсэн арга хэмжээг тодорхой тайлагнаагүй хангалтгүй, тайлан шаардлага хангаагүй тул үнэлгээг бууруулж 50 хувиар үнэлэв. Журмын 6.2.2.3-аар үнэлэв</t>
  </si>
  <si>
    <t xml:space="preserve">2.2.1. №1. Нийгмийн эрүүл мэндийн тусламж, үйлчилгээний тухай хууль;
2.2.1. №2. ЗГ-ын 2024 оны 21 тогтоол "Нийгмийн эрүүл мэндийн Үндэсний зөвлөл байгуулах тухай"; 
2.2.1. №3. ЗГ-ын 2024 оны 21 тогтоолын 18 хавсралт  "Нийгмийн эрүүл мэндийн Үндэсний зөвлөлийн бүрэлдэхүүн";
2.2.1. №4. Цартахлаас сэргийлэх бэлэн байдлыг хангах 2024-2026 оны төлөвлөгөө
2.2.1. №5. Шадар сайдын 2023 оны 28 тушаал "Журам шинэчлэн батлах тухай" 
</t>
  </si>
  <si>
    <t>2.2.2. Хүн амын эрүүл мэндийн мэдлэг боловсролыг дээшлүүлж, үндэсний түвшинд нийгмийн эрүүл мэндийн тусламж үйлчилгээний тогтолцоог бэхжүүлэх замаар иргэдийн урьдчилан сэргийлэх, эрт илрүүлэх үзлэг, оношилгоо шинжилгээнд хамрагдалтыг нэмэгдүүлж, сэргийлж болох нас баралтын түвшинг бууруулна.</t>
  </si>
  <si>
    <t>27,300.0, ЭМДС</t>
  </si>
  <si>
    <t>Иргэний эрүүл мэндийн боловсролыг дээшлүүлэхэд чиглэсэн арга хэмжээний талаар Засгийн газрын 2023.08.30-ны өдрийн 321 дүгээр тогтоол батлуулж, хэрэгжүүлэх төлөвлөгөөг Эрүүл мэндийн сайд, Монгол Улсын сайд, Олимп, нийтийн биеийн тамир, спортын үндэсний хорооны дарга, Боловсрол, шинжлэх ухааны сайд, Хөдөлмөр, нийгмийн хамгааллын сайдын 2024.02.20-ны өдрийн А/75, А/09, А/34, А/73 дугаар хамтарсан тушаалаар батлуулан хэрэгжүүлж байна. Монгол Улсын Засгийн газар, Эрүүл мэндийн яамнаас хоёрдогч урьдчилан сэргийлэлтийн томоохон арга хэмжээ болох Хүн амын нас, хүйс, эрүүл мэндийн эрсдэлд суурилсан зонхилон тохиолдох халдварт болон халдварт бус өвчнөөс урьдчилан сэргийлэх, эрт илрүүлэх үзлэг, шинжилгээ, оношлогоог 2022 оны 05 дугаар сарын 01-нд эхлүүлж, 2024 оны 12 дугаар сарын 19-ний байдлаар улсын хэмжээнд хамрагдвал зохих хүн амын 46.5 хувь буюу 1,572,777 иргэнийг хамруулаад байна. Урьдчилан сэргийлэх, эрт илрүүлэх үзлэг, шинжилгээ, оношлогоонд хамрагдсан нийт хүний 269,716 буюу 44.9 хувь нь 0-17 насны хүүхэд, 522,522 буюу 51.3 хувь нь 18-аас дээш насныхан байна. Үзлэгт хамрагдсан иргэдийн 686,000 буюу 43.6 хувь нь эрэгтэйчүүд, 886,777 буюу 56.4 хувь нь эмэгтэйчүүд байна.Эрүүл мэндийн даатгалын үндэсний зөвлөлийн 2023 оны 10 дугаар тогтоолоор “Даатгуулагчийг урьдчилан сэргийлэх, эрт илрүүлэх үзлэг, оношлогоо, шинжилгээнд хамруулах, төлбөрийг нь санхүүжүүлэх журам, үзлэгийн багц, төлбөрийн хэмжээ”-г 28-50 хувиар нэмэгдүүлэн шинэчлэн баталж, 2024 оны 01 дүгээр сарын 01-ний өдрөөс хүчин төгөлдөр мөрдөж байна. Энэхүү тогтоолын дагуу урьдчилан сэргийлэх, эрт илрүүлэх үзлэгийн 6 насны багц баталсан бөгөөд 0-17 насны иргэдийн төлбөрийн хэмжээ нь анхан шатны эрүүл мэндийн тусламж, үйлчилгээний нэг иргэнээр тооцсон төлбөрийн багцад багтсан болно. Харин 18-30 насны иргэд 90,000 төгрөгийн 9 нэр төрлийн багцын үзлэг (хуучин 60,000 төгрөг), шинжилгээ, оношлогоо хийлгэх бол 31-45 насныхан 190,000 төгрөгийн 14 нэр төрлийн багцын үзлэг (хуучин 130,000 төгрөг), 46-60 насныхан 200,000 төгрөг</t>
  </si>
  <si>
    <t>Хүн амын эрүүл мэндийн мэдлэг боловсролыг дээшлүүлж, үндэсний түвшинд нийгмийн эрүүл мэндийн тусламж үйлчилгээний тогтолцоог бэхжүүлэх талаар хэрэгжүүлсэн арга хэмжээ, үр дүн тодорхойгүй, мөн сэргийлж болох нас баралтын түвшинг хэдэн хувиар бууруулсан талаар тайлагнаагүй байна.</t>
  </si>
  <si>
    <t>2.2.2. №1. ЭМДҮЗ-ийн 2023 оны 10 дугаар тогтоол "Урьдчилан сэргийлэх, эрт илрүүлэх үзлэгийн багц, төлбөрийн хэмжээ батлах тухай"</t>
  </si>
  <si>
    <t>2.2.3. Оношилгоо, эмчилгээний уламжлалт болон орчин үеийн анагаах ухааны дэвшилтэт технологийг нэвтрүүлснээр иргэд оршин байгаа газар нутагтаа бүрэн оношлогдох, эмчлэгдэх боломжийг бүрдүүлнэ.ЭМЯ</t>
  </si>
  <si>
    <t>2,300.0, ЭМДС</t>
  </si>
  <si>
    <t>Засгийн газрын 2024 оны 78 дугаар тогтоолоор Эрүүл мэндийн тусламж, үйлчилгээнд орчин үеийн дэвшилтэт технологи шинээр нэвтрүүлэх үйл ажиллагааг Эрүүл мэндийг дэмжих сангийн хөрөнгөөр санхүүжүүлэх гэж заасны дагуу Эрүүл мэндийн сайдын 2024 оны А/347 дугаар тушаалаар "Эрүүл мэндийн тусламж, үйлчилгээнд нэвтрүүлэх дэвшилтэт технологийн тэргүүлэх чиглэл"-ийг баталсан. Эрүүл мэндийн сайдын 2024.08.30-ны А/367 дугаар тушаалаар Монгол Улсад нэн шаардлагатай тусламж, үйлчилгээний хүртээмжийг нэмэгдүүлэх, төвлөрлийг сааруулах, хүлээгдлийг бууруулах зорилгоор төрөлжсөн мэргэшлийн эрүүл мэндийн байгууллагаас аймаг, дүүрэгт нутагшуулах зорилго бүхий Зүрхний хэм судлал, Ангиографи, Гэмтэл, согог судлал, Хавдар судлалын үндэсний багийг тус тус байгуулан, багууд хөдөө орон нутагт ажилласан. 2024 оны 11 дүгээр сарын байдлаар Хавдар, ангиографийн үндэсний баг Хэнтий аймагт 2 удаа, Өмнөговь аймагт 2 удаа, Өвөрхангай, Орхон аймагт тус тус 1 удаа ажиллаж, нийт 1,039 хүнд амбулаторийн үзлэг хийж, 36 хүнд хавдрын ангиографийн эмчилгээ хийж, 158 хүнийг зүрх, тархины судсан дотуурх оношлогоо, 73 хүнийг судсан дотуурх эмчилгээнд хамруулж, хавдрын хими эмчилгээнд 48 хүн, хавдрын мэс засалд 15 хүн орсон байна. Мөн үндэсний баг орон нутагт ажиллах хугацаандаа эмч, мэргэжилтнүүдэд хавдар судлал, мэс засал, судсан дотуурх оношлогоо, эмчилгээ, хими эмчилгээ сэдвээр ажлын байран дахь 30 удаагийн сургалтыг тус тус зохион байгуулсан. Монгол Улсад эмчлэгдэх боломжгүй өвчний оношлогоо, эмчилгээг нутагшуулах зорилгын хүрээнд Эрүүл мэндийн сайдын 2024.09.03-ны өдрийн А/375 дугаар тушаалаар 13 үндэсний багийг байгуулж, гадаадын өндөр хөгжилтэй оронд чадавхжуулж байна. Үүнд: УХТЭ-ийн 3 эмч, 1 сувилагч, 1 дүрс оношлогооны техникчийг БНХАУ-ын Шанхай хотын “И Да” эмнэлэгт, СЭМҮТ-ийн 5 эмчийг БНТУ-ын “Кануни Трайнинг” эмнэлэгт, ЭНЭҮТ-II-ийн 5 эмчийг БНЭнэтхэгУ-ын “Сарводаяа” эмнэлэгт, ГССҮТ-ийн 2 эмчийг БНСУ-ын Сунчинхян их сургуулийн Бучён эмнэлэгт, ГССҮТ-ийн 2 эмчийг БНХАУ-ын Өвөр Монгол анагаахын их сург</t>
  </si>
  <si>
    <t>2.2.3. №1. UpToDate 2024 оны төлбөр шилжүүлсэн баримт;
2.2.3. №2. UpToDate-ын хэрэглээ;
2.2.3. №3. ЭМС-ын 2024 оны А/199 дүгээр тушаал "Гадаад сургалтад оролцуулах тухай";
2.2.3. №4. ЭМС-ын 2024. оны А/18 дугаар тушаал "Гепатитын вирусийн халдварын эмнэлзүйн заавар"
2.2.3. №5. ЭМС-ын 2024 оны А/38 дугаар тушаал "Сүрьеэгийн тусламж, үйлчилгээ үзүүлэх журам, заавар"
2.2.3. №6. ЭМС-ын 2024 оны А/91 дүгээр тушаал "Тууралтат халдварт өвчний эмнэлзүйн заавар"
2.2.3. №7. ЭМС-ын 2024 оны А/157 дугаар тушаал "Чих, хамар, хоолонй өвчний эмнэлзүйн заавар"
2.2.3. №8. ЭМС-ын 2024 оны А/184 дүгээр тушаал "Халдварт өвчний эмнэлзүйн заавар"
2.2.3. №9. ЭМС-ын 2024 оны А/273 дугаар тушаал "Монгол Улсад эмчлэгдэхгүй өвчний жагсаалт"
2.2.3. №10. ЭМС-ын 2024 оны А/286 дугаар тушаал "Хүүхдэд тохиолдох томуу, томуу төст өвчний эмнэлзүйн заавар"
2.2.3. №11. ЭМС-ын 2024 оны А/33 дугаар тушаал "Зоонозын халдварт өвчний эмнэлзүйн заавар"</t>
  </si>
  <si>
    <t>2.2.4. Яаралтай тусламжийн чанар, хүртээмж, чадавхыг үндэсний түвшинд сайжруулж, парк шинэчлэлийг хийнэ.</t>
  </si>
  <si>
    <t>49,400.0, Холимог эх үүсвэр</t>
  </si>
  <si>
    <t>Азийн хөгжлийн банкны хөнгөлөлттэй зээлээр хэрэгжиж буй “Эмзэг бүлгийн хүн амын эрүүл мэндийн тусламж, үйлчилгээний хүртээмжийг сайжруулах” төслийн хүрээнд үндэсний хэмжээнд түргэн тусламжийн тогтолцоог бүрдүүлэх, шинээр үндэсний түргэн тусламжийн төвийн барилгын зураг төсөл боловсруулах зөвлөх компани шалгарсан ба барилгын байршилд техникийн үнэлгээ, геологи болон геодезийн шинжилгээг хийлгэсэн. Төв аймаг, Хөвсгөл аймгийн Жанхайн даваа, Булган аймгийн Хутаг Өндөр, Сэлэнгэ аймгийн Алтанбулаг, Хөвсгөл аймаг Мөрөн сум, Өвөрхангай аймаг Өлзийт сум, Дундговь аймаг Баянцагаан сум, Өмнөговь Дэлгэрцогт сум, Сүхбаатар аймгийн Мөнххаан сум, Сэлэнгэ аймгийн Сант сум зэрэг 10 газарт сумын эрүүл мэндийн төвийг түшиглэн “Хар цэг” ойролцоох нутаг дэвсгэрт Яаралтай тусламжийн цэгийг байгуулснаар тусламж, үйлчилгээний үзүүлэх хугацаа 30 минутаар багассан үр дүн гарсан. Эдгээр сумын эрүүл мэндийн төвүүд нь 2024.03-09 дүгээр сард 680 гаруй иргэнд тусламж, үйлчилгээ үзүүлсэн. Эрүүл мэндийн яам, Монголын яаралтай тусламжийн нийгэмлэгтэй хамтран 2024.09.30-ны өдрөөс 10 дугаар сарын 04-ний өдрүүдэд эмч, эмнэлгийн мэргэжилтний чадавхыг сайжруулах зорилгоор гэмтэгсдийг аврах “Эмнэлэг хүртэлх тусламж, үйлчилгээ”, “Үй олныг хамарсан гамшиг ослын үеийн талбар дээрх эрэмбэлэн ангилалт” сэдэвт онол, практик хосолсон сургалтыг зохион байгуулж, нийслэл, 21 аймгаас яаралтай тусламжийн 75 эмч, эмнэлгийн ажилтан хамрагдсан. Түргэн тусламжийн машины парк шинэчлэлийн хүрэнд 2024 онд нийт 215 эрүүл мэндийн байгууллагад Засгийн газрын нөөц сан, улсын төсөв, Дэлхийн банк, Польшийн Засгийн газар, Бүгд Найрамдах Герман Улсын буцалтгүй тусламж (Байгаль орчин, уур амьсгалын өөрчлөлтийн яам)-ийн хүрээнд бүрэн тоноглогдсон, туулах чадвар сайтай 49.4 тэрбум төгрөгийн өртөг бүхий 214 түргэн тусламжийн автомашиныг олгосон (Эрүүл мэндийн сайдын 2024 оны А/104, А/116, А/127, А/188, А/195, А/212, А/228, А/229, А/264, А/267, А/280, А/327, А/363, А/400, А/452, А/454, А/501, А/503 дугаар тушаал). Эрүүл мэндийн байг</t>
  </si>
  <si>
    <t xml:space="preserve">
2.2.4. №1. ЭМС-ын 2022 оны А/502 дугаар тушаал "Эмнэлгийн тоног төхөөрөмжийг орлогод авч, хуваарилах тухай"
2.2.4. №2. ЭМС-ын 2023 оны А/164 дүгээр тушаал "Эмнэлгийн тоног төхөөрөмжийг хуваарилах, үндсэн хөрөнгөд бүртгэх тухай"
Түргэн тусламжийн автомашиныг орлогод авах, хуваарилах тухай ЭМС-ын 2024 оны 15 тушаал
</t>
  </si>
  <si>
    <t>2.2.5. Гүйцэтгэлд суурилсан санхүүжилтийн арга хэлбэрийг нэвтрүүлж, эмнэлгийн хагас бие даасан байдлыг ханган, нэг худалдан авагчийн тогтолцоонд шилжүүлэх замаар улсын төсөв, эрүүл мэндийн даатгалын үр ашгийг дээшлүүлж, иргэдийн эрүүл мэндээс шалтгаалсан санхүүгийн бэрхшээлийг бууруулна.</t>
  </si>
  <si>
    <t>1,809.5, ЭМДС</t>
  </si>
  <si>
    <t>Иргэдэд чанартай, шаардлагатай тусламж, үйлчилгээ үзүүлсэн эрүүл мэндийн байгууллагад санхүүжилт олгодог гүйцэтгэлийн санхүүжилтийн тогтолцоонд шилжиж, төр, хувийн хэвшлийн эрүүл мэндийн байгууллагад гүйцэтгэлд суурилсан санхүүжилт бүрэн нэвтэрсэн. Эмнэлгийн тусламж, үйлчилгээ үзүүлж буй төр, хувийн хэвшлийн лавлагаа шатны 231, анхан шатны 546, 52 сувилалтай ЭМДЕГ 2024 онд гэрээ байгуулсан. 2024 оны эхний 11 сарын байдлаар 1,809.5 тэрбум төгрөгийн санхүүжилтийг Эрүүл мэндийн даатгалын сангаас олгосон байна. Гэвч 2024 оны жилийн эцсийн байдлаар эрүүл мэндийн байгууллагуудад өгөх эрүүл мэндийн даатгалын өр 328.0 тэрбум төгрөгт хүрсэн. ДЭМБ-аас хийсэн судлагаагаар иргэдийн эрүүл мэндийн тусламж, үйлчилгээнд хувиасаа төлөх төлбөрийн хэмжээ 2015 онд 36.4 хувь байсан нь 2020 онд 43.4 хувь болж, нэмэгдсэн байна.</t>
  </si>
  <si>
    <t>Бодлогын зорилго, зорилтдоо хүрээгүй буюу  улсын төсөв, эрүүл мэндийн даатгалын үр ашгийг дээшлүүлж, иргэдийн эрүүл мэндээс шалтгаалсан санхүүгийн бэрхшээлийг бууруулах үр дүндээ хүрээгүй байна.</t>
  </si>
  <si>
    <t>2.2.6. Эрүүл мэндийн салбарт цахим үйлчилгээг өргөжүүлэн үндэсний эрүүл мэндийн мэдээллийн сан бүрдэж, өдөр тутмын оношилгоо, үйлчилгээнд алсын зайн технологийг бүрэн нэвтрүүлнэ.</t>
  </si>
  <si>
    <t>Эрүүл мэндийн сайдын 2024 оны А/177 дугаар тушаалын дагуу “Төрийн бүтээмжийн сэргэлт-Цахим эрүүл мэнд” сургалтыг 2024 оны 04-05 дугаар сард 9 дүүрэг, 21 аймагт зохион байгуулж, нийт 24,800 орчим эмч, эрүүл мэндийн ажилтныг хамруулсан. Монгол Улсын хэмжээнд нэгдсэн нэг мэдээний санг үүсгэх, аль байгууллагаар үйлчлүүлэхээс үл хамаарч мэдээллээ хоорондоо нэг хэлээр солилцдог болох, эрүүл мэндийн мэдээллийн “Health-ESB” санг бүрдүүлэхээр 2024 оны 02 дугаар сараас эхлэн сервис хөгжүүлэлтийг Цахим хөгжил, харилцаа холбооны яам, бусад холбогдох байгууллагуудтай хамтран Эмийн жор, Дүрс оношлогооны дүгнэлт, Шинжилгээний хариу, Жирэмсний хяналтын хөтөч карт, Хүүхдийн урьдчилан сэргийлэх тарилгын гэрчилгээ, Амбулаторийн карт, Эх, хүүхдийн эрүүл мэндийн дэвтрийн мэдээллийг И-Монгол системээр дамжуулан нэвтрүүлж эхлээд байна. Улмаар ESB мэдээллийн санг үүсгэж, E-Mongolia платформ https://e-mongolia.mn/services/citizen/sector/5d88dc4d0384dfe86ce14e6c -д Шинжилгээ 5 (багц шинжилгээний хариу, дүрс оношилгооны дүгнэлт, зураг, цусны бүлгийн мэдээлэл, шинжилгээний хариу авах), Эмнэлэг 3 (эмнэлгийн цаг цуцлах, эмнэлэгт цаг захиалах, эмийн сангийн чиглэлээр мэргэжлийн үйл ажиллагаа эрхлэх байгууллагуудад ажлын байрны дүгнэлт гаргах), КОВИД-19 2 (вакцины гэрчилгээ, КОВИД-19-ийн шинжилгээний хариу), Эм, эмнэлгийн хэрэгсэл 2 (ахуйн хортон шавж, мэрэгч устгал, ариутгал, сувиллын чиглэлээр мэргэжлийн үйл ажиллагаа эрхлэх байгууллагуудад ажлын байрны дүгнэлт гаргах), эрүүл мэндийн даатгал 2 (ЭМД-аар хөнгөлөлттэй авсан тусламж, үйлчилгээний талаар гомдол илгээх, ЭМД-ын төлбөр төлөх), Үзлэг 1 (эмийн жор), Дархлаажуулалтын мэдээлэл, Эмнэлгийн мэргэжилтний мэргэжлийн үйл ажиллагаа эрхлэх зөвшөөрлийн лавлагаа, Эрүүл мэндийн ажилтны мэргэшлийн зэргийн лавлагаа зэрэг 16 үйлчилгээг холбож нэвтрүүлсэн. 2024 оны 04 дүгээр сарын 01-ны өдрөөс цахимаар жор бичих, бичигдсэн жор төрийн мэдээллийн ХУР системээр дамжуулан эмийн сангийн систем, E-Mongolia системд иргэдэд харагдахаар болсон.</t>
  </si>
  <si>
    <t>2.2.7. Эм, эмнэлгийн хэрэгслийн чанар аюулгүй байдлыг хангах, хангамж хүртээмжийг нэмэгдүүлэх хяналтын тогтолцоог бүрдүүлнэ.</t>
  </si>
  <si>
    <t>607.0, Улсын төсөв</t>
  </si>
  <si>
    <t>УИХ-ын 2023 оны 06 дугаар сарын 16-ны өдрийн нэгдсэн хуралдаанаар Төрийн болон орон нутгийн өмчийн хөрөнгөөр бараа, ажил, үйлчилгээ худалдан авах тухай хуулийн шинэчилсэн найруулгыг баталсан ба хуулийн 36.1.2-т олон улсын чанарын шаардлага хангасан хүний эмийг гадаад улсын үйлдвэрлэгчээс, эсхүл олон улсын байгууллага, эмийн зохицуулалтын үнэлгээгээр ДЭМБ-аас хүлээн зөвшөөрөгдсөн эмийн зохицуулалтын эрх бүхий байгууллагатай гадаад улсаас шууд болон дамжуулан худалдан авах бол нэг эх үүсвэрээс худалдан авах аргыг хэрэглэхээр зохицуулсан. Улмаар Засгийн газрын 2024 оны 42 дугаар тогтоолоор “Олон улсын чанарын шаардлага хангасан хүний эм, эмнэлгийн хэрэгсэл, биобэлдмэл, вакциныг гадаад улсын үйлдвэрлэгчээс, эсхүл олон улсын байгууллагаас шууд болон дамжуулан худалдан авах журам” батлагдсан. Гаалийн ерөнхий газрын УБ хот дахь Гаалийн газартай хамтран “Хүүхдийн хорт хавдрын эмийн хангамжийг сайжруулах дэлхийн платформ” санаачлагыг хэрэгжүүлэх төслийн хүрээнд нийлүүлэгдэж буй эм хүлээн авахтай холбоотойгоор хил дээрх зохицуулалтад оролцогч талуудын уулзалт, эм хүлээн авагч ЭХЭМҮТ, ЗӨСҮТ-ийн нийт 10 мэргэжилтнийг чадавхжуулах сургалтыг 2024.04.12-ны өдөр зохион байгуулсан. Хүүхдийн хорт хавдрын тусламж, үйлчилгээнд шаардлагатай 30 гаруй нэр төрлийн эмийг 2024.05.21-ний өдөр ДЭМБ-аас ЭМЯ, ЭХЭМҮТ-д хүлээлгэн өгсөн. ДЭМБ, АНУ-ын Сэйнт Жүүд хүүхдийн хавдрын эмнэлгийн төлөөлөгчидтэй хамтран оролцогч талуудад 2024.10.01-04-ний өдрүүдэд эм, эмнэлгийн хэрэгслийн төв агуулах болон хилийн боомт дээрх эм хадгалалтын процессын танилцуулга, “Бараа материалын удирдлагын загвар стандарт” үйл ажиллагааны стандарт ажиллагааны заавар болон тэдгээрийг тухайн улсын нөхцөл байдалд тохируулан авч үзэх практик сургалт, эмнэлзүйн САЗ-ын семинар зохион байгуулсан. Эрүүл мэндийн сайд 2024.09.22-25-ны өдрүүдэд БНСУ-д ажлын айлчлал хийж, тус улсын эм үйлдвэрлэгч байгууллагуудтай уулзалтууд хийсэн. БНСУ-ын Dongkoo Bio &amp; Pharm, Hanmi Pharm, CKD, Hanlim Pharm, Yuhan Corporation, Korea United Phar</t>
  </si>
  <si>
    <t>Бодлогын зорилго, зорилтыг бүрэн хангаагүй, эмийн аюулгүй бадлыг хангах, хяналтын тогтолцоог бүрдүүлэх чиглэлээр хэрэгжүүлсэн арга хэмжээ, үр дүнг тайлагнаагүй байна.</t>
  </si>
  <si>
    <t xml:space="preserve">Удирдамж, тайлан, салбарын үзүүлэлт, хяналт шалгалтын удирдамж, мэдээлэл, тушаал зэрэг мэдээлэл бүхий  8 файл </t>
  </si>
  <si>
    <t>2.2.8. Эрүүл мэндийн салбарын хүний нөөцийн ур чадвар, нийгмийн хамгааллыг сайжруулна.</t>
  </si>
  <si>
    <t>Эрүүл мэндийн салбарын ажилтнуудын нийгмийн хамгааллыг сайжруулах чиглэлээр тодорхой арга хэмжээ, үр дүнг тайлагнаагүй байна.</t>
  </si>
  <si>
    <t>Эрүүл мэндийн салбарын ажилтнуудын нийгмийн хамгааллыг сайжруулах чиглэлээр тодорхой арга хэмжээ, үр дүнг тайлагнаагүй мөн нийгмийн хамгааллыг сайжруулах асуудлын хүрээнд хийгдсэн ажлаа тайлагнаагүй</t>
  </si>
  <si>
    <t>Гэр бүл</t>
  </si>
  <si>
    <t>Зорилт 2.3.Гэр бүлд ээлтэй бодлого хэрэгжүүлж, хүн амын тогтвортой өсөлт, хүний хөгжлийг дэмжинэ.</t>
  </si>
  <si>
    <t>2.3.1. Хүн амын тогтвортой өсөлтийг дэмжсэн, судалгаа, нотолгоонд суурилсан, гэр бүлд ээлтэй хөгжил, хамгааллын үр ашигтай тогтолцоог бүрдүүлнэ.</t>
  </si>
  <si>
    <t>Гэр бүлийн тухай хуулийн төслийг ХНХЯ-наас 2018 оны 11-р сарын 28-нд ХНХСайдын А/3494 тоот албан бичгээр Засгийн газарт хүргүүлсэн. Хуулийн төслийг Засгийн газрын 2018 оны 12 дугаар сарын 12-ны өдрийн хуралдаанаар хэлэлцэн дэмжиж, УИХ-д өргөн мэдүүлэхээр тогтсон. Засгийн газраас УИХ-д 2019 оны 4 дүгээр сарын 8-нд өргөн барьсан. Гэр бүлийн тухай /шинэчилсэн найруулга/ хуулийн төслийг 2020 оны 1 дүгээр сарын 21-ний өдөр УИХ-ын Хууль зүйн байнгын хороогоор хэлэлцэж, Гэр бүлийн тухай хуулийн шинэчилсэн найруулгын төсөл болон хамт өргөн мэдүүлсэн хуулийн төслүүдийн хэлэлцэх эсэхийг Байнгын хорооны хуралдаанаар 80 хувь дэмжсэн. УИХ-ын чуулганы 2020 оны 01 дүгээр сарын 24-ний болон 30-ны өдрийн нэгдсэн хуралдаанаар хэлэлцэж, хэлэлцэх эсэхийг олонхи дэмжсэн. Гэсэн хэдий ч Засгийн газраас 2021 оны 4-р сарын 9-нд хуулийн төслийг эргүүлэн татсан. Эргүүлэн татсанаас хойш Хууль зүй, дотоод хэргийн яам нь Монгол Улсын хууль эрх зүйн салбарын шинэчлэлийн хүрээнд хариуцан ажилласан. Гэр бүлийн тухай хуулийн шинэчилсэн найруулга хуулийн төслийг ХЗДХЯ-тай хамтран боловсруулсан. Хуулийн төслийг Засгийн газраас 2023 оны 11 дүгээр сарын 3-ны өдөр УИХ-д өргөн барьсан. УИХ-ын Байнгын хороо, чуулганы нэгдсэн хуралдаанаар хэлэлцүүлэх бэлтгэл хангах, санал, дүгнэлтийн төсөл боловсруулах Ажлын хэсэг байгуулагдан ажиллаж УИХ-аар хэлэлцүүлэх хуулийн төслийн саналын томьёоллыг бэлтгэсэн. Гэвч УИХ-ын 2024 оны ээлжит сонгуультай холбогдуулан хэлэлцэгдэж амжаагүй. Энэ хугацаанд Ажлын хэсэг, Дэд ажлын хэсгийн хурлыг 4 удаа, олон нийтийн хэлэлцүүлгийг 2 удаа, мэргэжлийн байгууллагын хэлэлцүүлгийг 2 удаа тус тус зохион байгуулсан. Мөн Үндэсний олон нийтийн телевизээр УИХ-ын гишүүд, ажлын дэд хэсэг, Иргэний нийгмийн байгууллага, судлаачид оролцсон шууд нэвтрүүлгийг зохион байгуулсан.</t>
  </si>
  <si>
    <t xml:space="preserve">  Журмын 6.2.2.1.заасны дагуу үнэлсэн, хууль батлагдаагүй боловч олон нийтийн болон УИХ-ын хэлэлцүүлэг хийгдсэн. </t>
  </si>
  <si>
    <t>Бодлогын зорилго, зорилтыг хангаагүй байна.</t>
  </si>
  <si>
    <t xml:space="preserve">Хүн амын тогтвортой өсөлтийг дэмжсэн, судалгаа, нотолгоонд суурилсан, гэр бүлд ээлтэй хөгжил, хамгааллын үр ашигтай тогтолцоог бүрдүүлэх зорилгоор эрх зүйн орчинг шинэчлэх арга хэмжээ авч ажилласан, хууль батлагдаагүй байна. Гэр бүлийн хөгжил, хамгааллын хүрээнд чиг үүргийн хүрээнд тодорхой ажлуудыг гүйцэтгэсэн.
</t>
  </si>
  <si>
    <t>https://forum.parliament.mn/projects/561</t>
  </si>
  <si>
    <t>2.3.2. Хүүхдийн хөгжил, авьяас, ур чадвар, техник сэтгэлгээ, төлөвшлийг дэмжихэд эцэг, эх, олон нийтийн оролцоог нэмэгдүүлж, хүүхэд хамгааллын тогтолцоог бэхжүүлнэ.</t>
  </si>
  <si>
    <t>260.7, Тусгай сан</t>
  </si>
  <si>
    <t>УИХ-ын 2021 оны 04 дүгээр сарын 08-ны өдрийн хуралдаанаар Засгийн газрын тусгай сангийн тухай хуулийг болон дагалдан Хүүхдийн эрхийн тухай хуульд нэмэлт, өөрчлөлт орж "16.6.Хүүхдэд зориулсан бүтээн байгуулалт, хүүхдийн хөгжил, хамгаалал, оролцоог дэмжих зориулалт бүхий Хүүхдийн төлөө сантай байна.”, мөн 16.7-д “Энэ хуулийн 16.6-д заасан сангийн удирдлага, сангийн хөрөнгийг бүрдүүлэх, зарцуулах, гүйцэтгэлийг тайлагнах, хянахтай холбогдсон харилцааг Засгийн газрын тусгай сангийн тухай хуулиар зохицуулна." гэж заасан. Мөн хуулийн хэрэгжилтийг хангах хүрээнд Засгийн газрын тусгай сангийн тухай хуулийн 212.4-т заасны дагуу Засгийн газрын 2021 оны 172 дугаар тогтоолоор “Хүүхдийн төлөө сангийн хөрөнгийг зарцуулах, түүнд хяналт тавих журмыг батлуулж, хэрэгжилтийг ханган ажилласан. Сан байгуулагдсанаас /2021 оноос/ хойших хугацаанд “Хүүхдийн төлөө фонд” ТББ-аас 2,077.3 сая төгрөг, иргэдээс хандиваар 17.1 сая төгрөг, Автотээврийн тухай хуульд нэмэлт өөрчлөлт орсоноор Автотээврийн хэрэгслийн улсын бүртгэлийн дугаар борлуулсны орлогоос 20,388.2 сая төгрөг, нийт 22,482.6 сая төгрөгийн орлого төвлүүлснээс журамд заасан болзол шалгуур хангасан хүүхдүүдэд шагнал урамшуулал олгох, дэмжлэг үзүүлэхэд 287 хүүхдэд 690.0 сая төгрөг, үүнээс хөгжлийн бэрхшээлтэй 7 хүүхдэд дэмжлэг үзүүлэхэд 40.3 сая төгрөг зарцуулсан. 2024.12 сарын байдлаар Хүүхдийн төлөө сангийн Төрийн сан дахь 100900039503 тоот дансанд 21,792.6 сая төгрөгийг үлдэгдэлтэй байна. Засгийн газрын 2024.10.23-ны өдрийн хуралдаанаар “Хүүхдийн төлөө сангийн хөрөнгийг зарцуулах, түүнд хяналт тавих журам”-ыг шинэчлэн батлуулсан. Журмын шинэчлэлээр: • Хүүхдэд зориулсан барилга байгууламж шинээр барих; • Хүүхдэд зориулсан барилга байгууламжийг өргөтгөх, шинэчлэх; • Хүүхдэд зориулсан бүтээн байгуулалтад шаардлагатай тоног төхөөрөмж худалдан авах зохицуулалт тусган, хүрээг тогтоосон.</t>
  </si>
  <si>
    <t xml:space="preserve">Журмын 6.2.2.1.заасны дагуу үнэлсэн, Арга хэмжээний хүрээнд бүрэн тайлагнаагүй, </t>
  </si>
  <si>
    <t>Бодлогын зорилго, зорилтыг хангахад чиглэсэн арга хэмжээг бүрэн, үр дүнтэй хэрэгжүүлээгүй байна.</t>
  </si>
  <si>
    <t>Зорилтыг хэрэгжүүлэх талаар авч хэрэгжүүлсэн арга хэмжээг тодорхой тайлагнаагүй хангалтгүй, тайлан шаардлага хангаагүй тул үнэлгээг бууруулж 50 хувиар үнэлэв./Хүүхдийн хөгжил, авьяас, ур чадвар, техник сэтгэлгээ, төлөвшлийг дэмших чиглэлээр хийгдсэн ажил тайлагнаагүй,  дэмжихэд эцэг, эх, олон нийтийн оролцоог хэрхэн нэмэгдсэн нь тодорхойгүй  хүүхэд хамгааллын тогтолцоог хэрхэн  бэхжүүлсэн нь тодорхойгүй /</t>
  </si>
  <si>
    <t xml:space="preserve">2.3.3. Залуу гэр бүлийг дэмжсэн орчин нөхцөл сайжирна.	</t>
  </si>
  <si>
    <t>Соёл, спорт, аялал жуулчлал, залуучуудын яамны үйл ажиллагааны стратеги, зохион байгуулалтын бүтцийн өөрчлөлтийн хөтөлбөрийг Засгийн газрын 2024 оны 07 дугаар сарын 31-ний өдрийн 18 дугаар тогтоолоор баталж, Залуучуудын хөгжлийг дэмжих тухай хуулийн хэрэгжилт, залуучуудын хөгжил, оролцооны асуудлыг Соёл, спорт, аялал жуулчлал, залуучуудын сайдын эрхлэх асуудалд хамааруулсан.</t>
  </si>
  <si>
    <t>хэрэгжүүлсэн  арга хэмжээ, үр дүн тодорхойгүй</t>
  </si>
  <si>
    <t>Ерөнхий сайдын дэргэд Залуучуудын үндэсний зөвлөл байгуулагдаж, чиг үүрэг шилжсэн байна. Зорилтыг хэрэгжүүлэх талаар авч хэрэгжүүлсэн арга хэмжээг тодорхой тайлагнаагүй хангалтгүй, тайлан шаардлага хангаагүй тул үнэлгээг бууруулж 50 хувиар үнэлэв./Залуу гэр бүлийг дэмжсэн орчин нөхцөл хэрхэн сайжирсан нь тодорхойгүй бөгөөд бүтцийн өөрчлөлтөөс 2024 оны тайлагнаагүй/</t>
  </si>
  <si>
    <t>2.3.4. Хөгжлийн бэрхшээлтэй хүн, ахмад настанд ээлтэй, хүртээмжтэй орчин нөхцөлийг бүрдүүлж, хөдөлмөр эрхлэх боломжоор хангана.</t>
  </si>
  <si>
    <t>1. Хөгжлийн бодлого, төлөвлөлт, түүний удирдлагын тухай хуульд нийцүүлэх зорилгоор Засгийн газрын 2021 оны 314 дүгээр тогтоолын хавсралтаар “Ахмад настны хөгжил, хамгааллын үндэсний хөтөлбөр” нь хүчингүй болсон. 2. Хөгжлийн бэрхшээлтэй хүний эрхийн тухай хуулийн төслийн үзэл баримтлалыг 2023 оны 12 дугаар сард ХЗДХ-ийн сайдтай хамтран баталсан. Хуулийн төслийг 2024 оны 05 дугаар сард Засгийн газрын хуралдаанаар хэлэлцүүлж, 05 дугаар сарын 28-ны өдөр УИХ-д өргөн барьсан. Монгол Улсын Их Хурлын чуулганы хуралдааны дэгийн тухай хуулийн “32.4. Өмнөх Улсын Их Хурлын бүрэн эрхийн хугацаанд хэлэлцэж батлаагүй хууль, тогтоолын төслийг хууль санаачлагчид нь буцаасанд тооцно” гэж заасан тул хуулийн төслийг дахин боловсруулж байна. 3.“Саадгүй байдал, хүртээмжийн тухай” анхдагч хуулийн үзэл баримтлалыг 2024 оны 05 дугаар сард ХЗДХ-ийн сайдтай хамтран батлуулсан. Монгол Улсын Их Хурлын чуулганы хуралдааны дэгийн тухай хуулийн “32.4. Өмнөх Улсын Их Хурлын бүрэн эрхийн хугацаанд хэлэлцэж батлаагүй хууль, тогтоолын төслийг хууль санаачлагчид нь буцаасанд тооцно” гэж заасан тул хуулийн төслийг дахин боловсруулж байна. Хуулийн төслийн холбогдох баримт бичгийн төсөл болох зардлын тооцоо, хэрэгцээ шаардлагын тандан судалгааг эцэслэн боловсруулсан. Мөн хуулийг дагалдан гарах 20 гаруй хуульд нэмэлт, өөрчлөлт оруулах тухай хуулийн төслийг боловсруулаад байна. 4. Азийн хөгжлийн банкны “Хөгжлийн бэрхшээлтэй хүний оролцоог хангаж, үйлчилгээг сайжруулах” төслийн хүрээнд Дархан-Уул, Хөвсгөл, Дундговь, Дорнод, Ховд аймгийн ХБХТ-ийн барилгыг 2022 онд хүлээн авсан. Архангай аймагт баригдаж буй хөгжлийн бэрхшээлтэй хүний хөгжлийн төвийн барилга 50%-ийн гүйцэтгэлтэй байна. 5. Азийн хөгжлийн банкны хөнгөлөлттэй зээл, буцалтгүй тусламжийн санхүүжилтээр “Хөгжлийн бэрхшээлтэй иргэдийн оролцоог хангах, үйлчилгээг сайжруулах төсөл”-ийн хүрээнд Улаанбаатар хот дахь “Хөгжлийн бэрхшээлтэй иргэдийн хөдөлмөр эрхлэлтийг дэмжих төв”-ийг барьж, 2024 оны 06 дугаар сард ашиглалтад оруулж, хүлээн авсан.</t>
  </si>
  <si>
    <t>Зорилтыг хэрэгжүүлэх талаар авч хэрэгжүүлсэн арга хэмжээг тодорхой тайлагнаагүй хангалтгүй, тайлан шаардлага хангаагүй тул үнэлгээг бууруулж 30 хувиар үнэлэв. Тайлагналт зөрүүтэй,Засгийн газрын 2021 оны 314 дүгээр тогтоолын хавсралтаар “Ахмад настны хөгжил, хамгааллын үндэсний хөтөлбөр” нь хүчингүй болсон гэж 2024 онд тайлагнасан байхад, 2022-2023 онд үндэсний хөтөлбөрийн 2020 оны биелэлтийн дундаж 90.2 хувьтай буюу “Тодорхой үр дүнд хүрсэн” гэж үнэлэгдсэн гэж тайлагнасан байна</t>
  </si>
  <si>
    <t>2.3.5. Хүүхдийн эрхийг дээдлэн, аливаа хэлбэрийн хүчирхийлэл, сэтгэл зүйн дарамт, хөдөлмөрийн мөлжлөгөөс ангид байлгах чиглэлээр эрх зүйн орчныг чангатгаж, хэрэгжилтэд хатуу хяналт тавих тогтолцоог бий болгоно.</t>
  </si>
  <si>
    <t>96.3, Улсын төсөв</t>
  </si>
  <si>
    <t>Хүүхэд хамгааллын тухай хууль, хамт өргөн мэдүүлсэн 14 хуульд нэмэлт, өөрчлөлт оруулах тухай хуулийг УИХ-ын 2024 оны 01 дүгээр сарын 17-ны өдрийн нэгдсэн хуралдаанаар баталсан. Хууль 2024 оны 09 дүгээр сараас хэрэгжиж эхэлсэн ба хуулийг даган гарах дүрэм, журам, стандартыг боловсруулж батлах тухай Төрийн нарийн нарийн бичгийн даргын 2024 оны А/114, 115 дугаар тушаалыг баталж, хэрэгжилтийг ханган ажиллаж байна. ГБХНХ-ын сайдын 2024 оны 10 дугаар сарын 14-ний өдрийн А/33 дугаар тушаалаар баталсан. Үүнд. Хүүхэд асрах хувилбарт үйлчилгээ үзүүлэх журам, Хүүхэд, гэр бүлийн нийгмийн ажилтан ёс зүйн дүрэм, Хүүхэд хамгааллын мэргэжлийн удирдлагыг хэрэгжүүлэх аргачлал, заавар, Хүүхэд хамгааллын үйлчилгээ үзүүлэх хуулийн этгээдэд тавигдах шаардлага, магадлан итгэмжлэх журам батлагдсан. Засгийн газрын 2024 оны 142 дугаар тогтоолоор “Хүүхдийн эрхийн улсын байцаагчийн ажиллах дүрэм”, 143 дугаар тогтоолоор “Хүүхдийн эрхийн улсын байцаагчийн орон тоо”-г тус тус батлуулсан. Хүүхэд, гэр бүлийн нийгмийн ажилтанд нийгмийн ажлын үйлчилгээ явуулах эрх, мэргэшлийн зэрэг олгох, хүчингүй болгох журам, болон бусад яамдтай хамтран батлах журмууд хянагдаж байна. -Мөн Хөдөлмөр, нийгмийн хамгааллын яамны Төрийн нарийн бичгийн даргын 2024 оны “Хүүхэд хамгааллын тухай хууль, Нийгмийн даатгалын багц хуулийг олон нийтэд сурталчлан таниулах нөлөөллийн ажил зохион байгуулах тухай” А/40, А/67 дугаар тушаал батлуулж, хэрэгжилтийг ханган ажилласан. Зүүн бүсийн аймгуудад 2024 оны 03 дугаар сарын 04-07-ны өдрүүдэд, баруун, хойд, говийн, төвийн болон нийслэлийн бүсүүдэд 04 дүгээр сарын 16-аас 05 дугаар сарын 20-ны хугацаанд, салбарын бүх яамд, Цагдаагийн ерөнхий газар, Шүүх шинжилгээний ерөнхий газар, Шүүхийн шийдвэр гүйцэтгэх ерөнхий газар, Хил хамгаалах ерөнхий газар, Тагнуулын ерөнхий газар, Харилцаа холбооны зохицуулах хороо, Нийгмийн даатгалын ерөнхий газар, БЗД-ийн Ерөнхий боловсролын сургуулиудын Эцэг эхийн зөвлөлийн гишүүдэд 2024 оны 03-09 дүгээр сард зохион байгуулж, 6300 төрийн албан хааг</t>
  </si>
  <si>
    <t xml:space="preserve">Хуулийг даган гарах зарим дүрэм, журам, стандартыг боловсруулах шатанд, хууль батлагдсанаар гарсан үр дүнгийн талаар тусгаагүй, </t>
  </si>
  <si>
    <t>Бодлогын зорилго, зорилтоо бүрэн хангасан эсэхийг тодорхой тайлагнаагүй буюу эрх зүйн орчныг чангатгаж, хэрэгжилтэд хатуу хяналт тавих тогтолцоог бий болгосон эсэх талаар тодорхой бус байна.</t>
  </si>
  <si>
    <t>Шинжлэх ухаан, технологи, инноваци</t>
  </si>
  <si>
    <t>Зорилт 2.4.Шинжлэх ухаан, технологийг улс орны тогтвортой хөгжлийн үндсэн хүчин зүйлсийн нэг болгон хөгжүүлж, үр ашигтай үндэсний инновацын тогтолцоог бүрдүүлнэ.</t>
  </si>
  <si>
    <t>2.4.1. Шинжлэх ухаан, технологи, инновацын салбарын судалгаа, шинжилгээний чиглэлийг оновчтой болгон, эрдэм шинжилгээ, судалгаанд зарцуулах төсвийн зардлыг үе шаттай нэмэгдүүлнэ.</t>
  </si>
  <si>
    <t>1,100.0, Улсын төсөв</t>
  </si>
  <si>
    <t>Эрдэм шинжилгээний байгууллагын чадавхыг бэхжүүлэх, үр дүнд суурилсан санхүүжилтийн тогтолцоог бий болгох зорилгоор төрийн өмчит эрдэм шинжилгээний хүрээлэн, төвийн судалгааны үндсэн чиглэлийн жагсаалтыг Боловсрол, шинжлэх ухааны сайдын 2023 оны "Жагсаалт батлах тухай" А/51 дүгээр тушаалаар баталсан. Нийт 26 эрдэм шинжилгээний байгууллагын 99 судалгааны үндсэн чиглэл, хамрах хүрээний 322 сэдвийн жагсаалт багтсан. Шинжлэх ухааны салбарын төсвийн бодлого, төлөвлөлтийн тогтолцоог боловсронгуй болгож, үр дүнд суурилсан санхүүжилтийн тогтолцоог бүрдүүлэх замаар салбарын өрсөлдөх чадвар, бүтээмжийг дээшлүүлнэ. Судалгааны үндсэн чиглэлд 2023 онд 900.0 сая төгрөг, 2024 онд 1.1 тэрбум төгрөгийг тус тус олгосон.</t>
  </si>
  <si>
    <t>2.4.2. Шинжлэх ухаан, технологи, инновацын хүний нөөцийг үе шаттай бэлтгэх, чадавхжуулах нэгдсэн бодлого хэрэгжүүлж, эрдэм, шинжилгээний ажилтны тоог нэмэгдүүлнэ.</t>
  </si>
  <si>
    <t>115.0, Улсын төсөв</t>
  </si>
  <si>
    <t>Шинжлэх ухаан, технологи, инновацийн хүний нөөцийг үе шаттай бэлтгэх, чадавхжуулах ажлын хүрээнд Засгийн газрын 2024 оны "Шинжлэх ухаан, технологийн салбарт авч хэрэгжүүлэх зарим арга хэмжээний тухай" 214 дүгээр тогтоолоор шинжлэх ухаан, технологи, инновацийн өндөр мэргэжлийн хүний нөөцийг бэлтгэх, үндэсний чадавхийг бэхжүүлэх, тэргүүлэх мэргэжлийн чиглэлээр салбар дундын судалгаа, хөгжүүлэлтийн ажлыг эрчимжүүлэх зорилгоор ШУА болон төрийн өмчийн хүрээлэн тэдгээрийн материалаг бааз, хүний нөөцөд түшиглэн Шинжлэх ухааны академийн их сургуулийг ахисан түвшний дээд боловсролын сургалтын байгууллага (UMAS) статустайгаар байгуулсан. Энэ сургууль байгуулагдсан нь шинжлэх ухаан, технологи, инновацийн хүний нөөцийг үе шаттай бэлтгэх, чадавхжуулах тогтолцоо бүрдэх эхний томоохон шийдэл болсон. Засгийн газрын 2024 оны 5-р сарын "Тогтоолын хавсралт нэмэлт оруулах тухай" 206-р тогтоол, "Төрийн өмчийн зарим их сургуулийн талаар авч хэрэгжүүлэх арга хэмжээний тухай" 207-р тогтоолоор ШУТИС-ийн харьяанд Хүнсний эрдэм шинжилгээ, судалгааны хүрээлэн 21, МУИС-ийн харьяанд Монгол судлалын хүрээлэн 5, Хот, бүс нутгийн хөгжлийн судалгааны хүрээлэнг 8, Эдийн засгийн хүрээлэн 5, СУИС-ийн харьяанд Соёл, урлаг судлалын хүрээлэн 12 орон тоотойгоор тус тус байгуулж нийт эрдэм шинжилгээний ажилтны тоог 51-р нэмэгдүүлсэн.</t>
  </si>
  <si>
    <t>2.4.3. Эрдэм шинжилгээний байгууллага, их сургуулийн хамтарсан “Үндэсний судалгааны төв”-үүдийг байгуулах замаар нөөцийг төвлөрүүлж, эрдэм шинжилгээний ажлын зардлыг нэмэгдүүлэн зөв ашиглаж, судалгааны ажлын нийгэм, эдийн засгийн үр ашгийг нэмэгдүүлнэ.</t>
  </si>
  <si>
    <t>Засгийн газрын 2023 оны "Төрийн өмчийн их сургууль, мэргэжлийн болон техникийн боловсролын сургалтын байгууллагын талаар авах зарим арга хэмжээний тухай" 306 дугаар тогтоолын 5 дахь заалтыг үндэслэн Шинжлэх ухаан, технологи, инновацийн өндөр мэргэжлийн хүний нөөцийг бэлтгэх, үндэсний чадавхийг бэхжүүлэх, тэргүүлэх мэргэжлийн чиглэлээр салбар дундын судалгаа хөгжүүлэлтийн ажлыг эрчимжүүлэх зорилгоор Шинжлэх ухааны академи, харьяа эрдэм шинжилгээний хүрээлэнгүүдийн материаллаг бааз, хүний нөөцөд түшиглэн Ахисан түвшний их сургуулийг байгуулах талаар ШУА, эрдэмтдийн төлөөлөл судалгааг хийж, Засгийн газрын 2024 оны 05 дугаар сарын 15-ны өдрийн 214 дүгээр тогтоолоор ШУА-ийн харьяанд ахисан түвшний их сургуулийг байгуулах шийдвэрийг гаргуулсан. ШУА-ийн их сургууль нь Төрийн өмчийн таван их сургууль (МУИС, ШУТИС, МУБИС, ХААИС, АШУҮИС)-тай хамтран ажиллах гэрээнд гарын үсэг зурсан.</t>
  </si>
  <si>
    <t>Бодлогын зорилго, зорилтыг бүрэн хангаагүй, шийдвэр гаргуулсан, гүйцэтгэл тодорхой хэмжээгээр гарч эхэлж байгаа</t>
  </si>
  <si>
    <t>https://legalinfo.mn/mn/detail?lawId=17140604321121</t>
  </si>
  <si>
    <t>2.4.4. Шинэ мэдлэг, патентыг үйлдвэрлэлд нэвтрүүлэн эдийн засгийн эргэлтэд оруулах, эрдэм шинжилгээний байгууллага, хувийн хэвшлийн хамтын ажиллагааг татварын бодлого, эдийн засгийн хөшүүргээр дэмжсэн эрх зүйн шинэчлэлт хийгдэнэ.</t>
  </si>
  <si>
    <t>1,271.2, Улсын төсөв</t>
  </si>
  <si>
    <t>Шинэ мэдлэг, патентыг үйлдвэрлэлд нэвтрүүлэн эдийн засгийн эргэлтэд оруулах зорилгоор "Инновацын 7 хоног 2024" арга хэмжээний хүрээнд "Эрдэм хакатон"-ыг зохион байгуулж шилдэг 3 төсөлд грант олгосон. Нийгмийн инновацийн санаачилгыг дэмжих "Мон Икс" хөтөлбөрийн шилдэг 9 төсөлд тус тус дэмжлэг үзүүлж грант олгосон. Эрдэм шинжилгээний байгууллага, хувийн хэвшлийн хамтын ажиллагааг татварын бодлого болон эдийн засгийн хөшүүргээр дэмжих зорилгоор Засгийн газрын 2023 оны 39 дугаар тогтоолоор "Гарааны компани болон программ хангамжийн үйлдвэрлэл, хөгжүүлэлтийн чиглэлээр үйл ажиллагаа явуулдаг аж ахуйн нэгжид дэмжлэг үзүүлэх журам"-ын дагуу 10 гарааны компани байгуулагдсан. Мөн 2024 онд батлагдсан Шинжлэх ухаан, технологийн тухай хуулийн шинэчилсэн найруулгаар хувийн хэвшлийн судалгаа хөгжүүлэлтийн санхүү, татварын бодлогоор дэмжих эрх зүйн орчин бий болсон.</t>
  </si>
  <si>
    <t>https://legalinfo.mn/mn/detail?lawId=17140710245891
https://legalinfo.mn/mn/detail?lawId=16758495464901</t>
  </si>
  <si>
    <t>2.4.5. Шинжлэх ухаан, технологи, инновацын дэд бүтцийг бий болгож, төрөлжсөн нээлттэй лабораторийг байгуулж, шинжлэх ухааны парк, хүрээлэнгийн цогцолбор, уламжлалт анагаах ухаан, технологийн хүрээлэнгийн барилгыг ашиглалтад оруулна.</t>
  </si>
  <si>
    <t>23,935, Улсын төсөв</t>
  </si>
  <si>
    <t>Шинжлэх ухааны хүрээлэнгүүдийн нэгдсэн цогцолборын 3 лабораторын ажил 90%, оффисын барилгын ажил 52%, нийт цогцолборын ажил 73% явагдаж байна. Шинжлэх ухааны парк байгуулах ажлын хүрээнд Төв аймгийн Хөшигийн хөндийд “Сургалт-Эрдэм шинжилгээ-үйлдвэрлэлийн цогцолбор”-ын ерөнхий төлөвлөгөөнд Шинжлэх ухааны парк тусгагдаж батлагдсан. НҮБ-ын Худалдаа Хөгжлийн Бага Хурал (UNCTAD)-тай хамтран “Тогтвортой хөгжлийн зорилгуудтай уялдсан шинжлэх ухаан, технологи, инновацын парк Монгол Улсын бодлогын орчин, практик чадавхыг бэхжүүлэх нь” төсөл хэрэгжиж байна. Уламжлалт анагаах ухаан, технологийн хүрээлэнгийн барилгыг барих төсвийн саналыг 2025 оны төсөвт тусгахаар Сангийн яаманд хүргүүлсэн.</t>
  </si>
  <si>
    <t>2.4.6. Эрдэм шинжилгээний ажилтны мэдлэг чадвар, бүтээлийг үнэлэх шалгуур үзүүлэлтийг олон улсын үнэлгээний жишигт нийцүүлж, үр дүнд тохирсон цалин, урамшууллын тогтолцоог бүрдүүлсэн байна.</t>
  </si>
  <si>
    <t>Засгийн газрын 2023 оны “Төрийн албаны зарим албан тушаалын цалингийн хэмжээ, доод хэмжээг шинэчлэн тогтоох тухай” 241 дүгээр тогтоолоор салбарын албан хаагчдын цалингийн доод хэмжээг 1,100,000.0₮ байхаар буюу 41.5%-иар нэмэгдсэн. Цалингийн системд өөрчлөлт оруулж, ТҮШУ ангилалын шатлалыг байхгүй болгож, ангилал тус бүрийн цалингийн доод хэмжээг тогтоож өгснөөр албан хаагч нь ажлын үр дүнгээрээ цалинжих боломжтой болсон. Эрдэм шинжилгээний ажилтны цалингийн сүлжээний шатлал байхгүй болж, нийт албан хаагчид цалингийн 5 дахь шатлалаар цалинждаг болсон. Мөн Засгийн газрын 2024 оны "Төрийн албаны зарим албан тушаалын цалингийн хэмжээ, доод хэмжээг шинэчлэн тогтоох тухай" 128 дугаар тогтоолын 5 дугаар хавсралтаар салбарын эрдэм шинжилгээний ажилтны цалинг дахин 10 хувиар нэмэгдүүлсэн. -Эрдэм шинжилгээний ажилтны зэрэг дэвийн тодорхойлолт, нийтлэг шаардлага шалгуур үзүүлэлтийг Захиргааны хэм хэмжээний актын улсын нэгдсэн бүртгэлийн 6094 дугаарт бүртгүүлсэн. Энэхүү захиргааны хэм хэмжээний актаар эрдэм шинжилгээний ажилтны мэдлэг чадвар, бүтээлийг үнэлэх шалгуур үзүүлэлтийг олон улсын үнэлгээний жишигт нийцүүлэн баталж, үр дүнд тохирсон цалин, зэрэг дэвийн урамшууллыг авах тогтолцоо бүрдсэн.</t>
  </si>
  <si>
    <t>Бодлогын зорилго, зорилтдоо хүрээгүй буюу Эрдэм шинжилгээний ажилтны мэдлэг чадвар, бүтээлийг үнэлэх шалгуур үзүүлэлтийг олон улсын үнэлгээний жишигт нийцүүлсэн эсэх нь тодорхойгүй байна.</t>
  </si>
  <si>
    <t>2.4.7. Шинжлэх ухаан, технологи, инновацын статистик мэдээлэл, хяналт-шинжилгээ, үнэлгээний тогтолцоог олон улсын нийтлэг шаардлагад нийцүүлэн боловсронгуй болгоно.</t>
  </si>
  <si>
    <t>Шинжлэх ухаан, технологийн салбарын статистикийн мэдээний албан ёсны болон захиргааны маягтыг Шинжлэх ухаан, технологийн статистикийн мэдээллийг Үндэсний статистикийн хорооны даргын 2021 оны А/69 тушаалаар шинэчлэн батлуулсан. Хуучин маягтаар авсан салбарын статистик мэдээллийг олон улсын мэдээ буюу ЮНЕСКО-гийн Шинжлэх ухааны газарт жил бүр явуулдаг мэдээллийг гарган өгөх боломжгүй байсан ба шинэ маягтыг тус байгууллагын статистикийн маягтад нийцүүлэн шинэчлэн боловсруулж батлуулсан. Жишээлбэл, ЮНЕСКО-гийн статистикийн маягтад хагас цагийн судлаач, бүтэн цагийн судлаач гэсэн ангилал болон судлаачдыг насыг олон улсад мөрдөгддөг насны ангиллаар ялган тусгасан байдаг нь манай улсын хувьд гаргах боломжгүй үзүүлэлт байсан бөгөөд шинэ маягтаа тус үзүүлэлтүүдэд тохируулан боловруулж батлуулсан. Ингэснээр Монгол Улсын хуулийн хэрэгжилт, Шинжлэх ухаан, технологийн талаар төрөөс баримтлах бодлого боловсруулах, хэрэгжилтийг дүгнэх, Тогтвортой хөгжлийн зорилтын шалгуур үзүүлэлтийг тооцоход ашиглахаас гадна ЮНЕСКО-ын Шинжлэх ухааны байгууллагад салбарын үзүүлэлтийг жил бүр хүргүүлж, мэдээллийн сан бүрдүүлэх боломж бүрдсэн. Мөн Үндэсний Статистикийн хорооны дэмжлэгтэйгээр Аж ахуй нэгжийн улсын тооллогын асуулгад хувийн хэвшлийн байгууллагуудын судалгаа хөгжүүлэлтийн ажилд зарцуулж буй хөрөнгийн хэмжээг холбогдох үзүүлэлтүүдийг тусган, анх удаа мэдээллийг гарган авсан.</t>
  </si>
  <si>
    <t>Хяналт-шинжилгээ, үнэлгээний тогтолцоог олон улсын нийтлэг шаардлагад нийцүүлэн боловсронгуй болгох талаар хэрэгжүүлсэн арга хэмжээ, үр дүн тодорхойгүй байна.</t>
  </si>
  <si>
    <t>2.4.8. Хэмжил зүйн лабораторийг олон улсын жишигт хүргэсэн байна.</t>
  </si>
  <si>
    <t>Стандарт, хэмжил зүйн газрын 2024 оны худалдан авах төлөвлөгөөнд тусгагдсаны дагуу, Төрийн худалдан авах ажиллагааны газраас зарласан нээлттэй сонгон шалгаруулалтын тендерийн худалдан авах ажиллагаа хийгдэж, БНХАУ-д үйлдвэрлэсэн (0,016–10) м3/ц урсгалын зарцуулалттай, (90-250) мм-ийн хэмжих хязгаартай хийн тоолуур шалгах суурин ажлын эталон төхөөрөмж Стандарт, хэмжил зүйн газарт 2024 онд нийлүүлэгдсэн ба Монгол Улсад анх удаагаа хийн тоолуур шалгах лабораторийг олон улсын стандарт, жишигт нийцүүлэн байгуулсан. Хийн тоолуур шалгаж лаборатори байгуулснаар хийн тоолуур шалгаж баталгаажуулах, загварын туршилт хийх, нэгж дамжуулалтыг хангах шинжлэх ухаан, техникийн үндсийг бүрдүүлсэн ба үйл ажиллагаандаа ашиглаж байна.</t>
  </si>
  <si>
    <t>Хэмжил зүйн лабораторийг иж бүрнээр олон улсын жишигт хүргэсэн эсэх нь тодорхойгүй байна.</t>
  </si>
  <si>
    <t xml:space="preserve">Хэмжил зүйн лабораторийг иж бүрнээр олон улсын жишигт хүргэсэн эсэх нь тодорхойгүй байна, Хэмжил зүйн лабораторийг олон улсын жишигт нийцүүлэн чадавхжуулах чиглэлээр Бүгд Найрамдах Солонгос Улсын Засгийн газрын буцалтгүй тусламжийн хүрээнд хийх ажлын явцаа 2024 онд тайлагнаагүй зорилтод хүрээгүй. </t>
  </si>
  <si>
    <t>2.4.9. Шинжлэх ухааны байгууллагуудын бүтээл, судалгааны үр дүнг их, дээд сургуулийн сургалтад ашигладаг механизмыг бүрдүүлж, сургалт, судалгаа, инновацын төвүүдийг их, дээд сургуулиудад байгуулна.</t>
  </si>
  <si>
    <t>150.0, Улсын төсөв</t>
  </si>
  <si>
    <t>Бодлогын зорилго, зорилтын хүрээнд хэрэгжилт, үрдүнг тайлагнаагүй байна.</t>
  </si>
  <si>
    <t>Шинжлэх ухааны байгууллагуудын бүтээл, судалгааны үр дүнг их, дээд сургуулийн сургалтад ашигладаг механизмыг бүрдүүлсэн эсэх тодорхой бус. Хамтран ажиллах гэрээ байгуулсан хамтын оффис, технологи дамжуулах төвүүдийн үйл ажиллагаа, үр дүнгийн мэдээлэл тодорхой бус байна.</t>
  </si>
  <si>
    <t xml:space="preserve">Хамтран ажиллах гэрээ байгуулсан хамтын оффис, технологи дамжуулах төвийн жагсаалт </t>
  </si>
  <si>
    <t>Хүнд ээлтэй амьдрах орчин</t>
  </si>
  <si>
    <t>Зорилт 2.5.Эрүүл баталгаат орчныг бий болгоно:</t>
  </si>
  <si>
    <t xml:space="preserve"> 2.5.1.Хүнсний бүтээгдэхүүний аюулгүйн үзүүлэлтийг тодорхойлох чадвартай болж, хүнсний аюулгүй байдал хангагдана.</t>
  </si>
  <si>
    <t>1."Хүнсний хангамж, аюулгүй байдлыг хангах талаар авах зарим арга хэмжээний тухай" Монгол Улсын Их Хурлын 36 дугаар тогтоолыг хэрэгжүүлэх арга хэмжээний төлөвлөгөөний хавсралтад улсын хэмжээнд лабораторийн шинжилгээний аргачлалыг шинэчлэх, хүнсний аюулгүйн үзүүлэлтийг бүрэн тодорхойлох, экспорт, импортын хүнсний түүхий эд, бүтээгдэхүүнд ачилтын өмнөх лабораторийн шинжилгээ, хяналт шалгалтыг хийх тогтолцоог бүрдүүлэх, хилийн болон улсын итгэмжлэгдсэн лабораторийг чадавхжуулах зэрэг асуудлыг тусган ажиллав. 2.Доор стандартыг СХЗГ-ын Хүнсний стандартчиллын техникийн хороогоор хэлэлцүүлж баталсан. - MNS CAC GL 71:2023 “Малын эмийг хүнсний зориулалттай мал амьтанд хэрэглэхтэй холбоотой хүнсний аюулгүй байдлыг баталгаажуулах үндэсний зохицуулалтын хөтөлбөр. Боловсруулах хэрэгжүүлэх зааварчилгаа”; - MNS CAC RCP 1:2023 "Хүнсний эрүүл ахуйн ерөнхий дүрэм"; - MNS CAC MRL 2:2023 "Хүнсэн дэх мал эмнэлгийн эм, бэлдмэлийн үлдэгдлийн зөвшөөрөгдөх дээд хэмжээ"; - MNS CAC GL 63:2023 “Микробиологийн эрсдлийн менежментийн зарчим, удирдамж”; - MNS CAC RCP 54:2023 “Мал амьтны тэжээл, тэжээллэгийн зохистой дадлын дүрэм”;</t>
  </si>
  <si>
    <t xml:space="preserve">Арга хэмжээний хүрээнд бүрэн тайлагнаагүй, стандарт дүрэм батлагдсанаар гарсан үр дүнг дурдаагүй </t>
  </si>
  <si>
    <t xml:space="preserve">Стандарт батлагдсан боловч дагаж, мөрдөж, хэрэгжүүлж байгаа эсэх талаар тайлагнаагүй.Стандартыг ямар хэмжээнд мөрдүүлж ажилласан талаар тайлагнах шаардлагатай. Хүнсний бүтээгдэхүүний аюулгүйн үзүүлэлтийг тодорхойлох чадвартай болсон эсэх нь тайланд тодорхойгүй, хүнсний аюулгүй байдал хангагдсан эсэхээ тайлагнаагүй. </t>
  </si>
  <si>
    <t>2.5.1 нэртэй 6 файл хавсаргав.</t>
  </si>
  <si>
    <t>2.5.2. Орон сууц, ногоон байгууламжийн стандартыг олон улсын түвшинд хүргэж, шинэчилнэ.</t>
  </si>
  <si>
    <t>21.0, ББНС</t>
  </si>
  <si>
    <t>Хот байгуулалтын тухай хуулийн шинэчилсэн найруулгын төсөл болон хамт өргөн мэдүүлэх хуулийн төслүүдийг УИХ-д 2020.01.22-ны өдрийн нэгдсэн чуулганы хуралдаанаар хэлэлцүүлэн Газрын тухай багц хуулийн төслийн хамт хэлэлцэхээр Эдийн засгийн байнгын хороонд шилжүүлсэн. УИХ-ын чуулганы хуралдааны дэгийн тухай хуулийн 32 дугаар зүйлийн 32.4-т заасны хуулийн шинэчилсэн найруулгын төсөл буцаагдсан болно. Иймд тус яамнаас хуулийн төсөл боловсруулах ажлын хэсгийг ХББОСС-ын 2024 оны 79 дүгээр тушаалаар байгуулж, шинээр батлагдсан хууль тогтоомжтой уялдуулан боловсруулах, "20 минутын хот" стандартыг нэвтрүүлэх, холбогдох хуулийн уялдааг сайжруулах чиглэлээр хуулийн шинэчилсэн найруулгын төсөл боловсруулахаар “Хууль зүйн бичигт хүрээлэн” НҮҮТББ-тай 2024.12.02-ны өдрийн 2024/192 тоот зөвлөх үйлчилгээний гэрээг гэрээ байгуулан ажиллаж байна. -БХБ-ын сайд, БОАЖ-ын сайд нарын хамтарсан 2023 оны 35/ А/36 тоот тушаалаар байгуулсан Хот, суурины ногоон байгууламжийн тухай хуулийн төслийг боловсруулах ажлын хэсгийн хурал 2024.03.26, 04.17, 30-ны өдрүүдэд зохион байгуулсан. “Ажлын хэсгийн 2024 оны төлөвлөгөө”-г батлуулан, хуулийн үзэл баримтлалын төсөл, анхдагч хуулийн төсөл, олон улсын ижил төстэй хуулийн судалгааг боловсруулсан ба санал авах ажлыг зохион байгуулж байна. -Шинэчлэн боловсруулагдаж буй “Хот тосгоны төлөвлөлт, барилгажилт” /БНбД 30-01-.../-ийн төслийг ШУТТЗХ-аар хэлэлцүүлэхээр БХТ-ийн 2024.04.18-ны өдрийн 2/956 тоот албан бичгээр ирүүлсэнийг ТНбД-ын баталсан 03/2018 дугаартай техникийн даалгаврын дагуу хянан үзээд дахин боловсруулах шаардлагатай тул 2024 оны 03/807 тоот албан бичгээр буцаасан. “Орон сууцны барилгын зураг төсөл төлөвлөлт” /БНбД 31-01-24/, Олон нийт иргэний барилга” /БНбД 31-01-03*/11/-ыг хянан үзээд хооронд нь нийцүүлэн дахин хянан тохиолдуулах шаардлагатай байх тул 2024.08.29-ны өдрийн 03/365 дугаар албан бичгээр буцаан төслүүдийн боловсруулалтыг сайжруулж, хянан тохиолдуулж, хамтад нь тус хурлаар хэлэлцүүлэхээр бэлтгэж байна. /90 хувь/</t>
  </si>
  <si>
    <t xml:space="preserve">Бэлтгэл ажил хийгдсэн. </t>
  </si>
  <si>
    <t>Стандартыг олон улсын түвшинд хүргэн шинэчлэн сайжруулах зорилт тавьсан боловч хууль, норм дүрэм боловсруулах, батлуулах чиглэлийн, үндсэн зорилттой хамаарал багатай хэрэгжээгүй ажлын талаар тайлагнасан байна. Зорилт хугацааны сүүлийн хугацаанд энэ ажил хийгдэх магадлал бага байна.</t>
  </si>
  <si>
    <t xml:space="preserve"> үчхах төлөвлөгөө2024.06.07-112
5 хуудас 
Хуулийн төсөл </t>
  </si>
  <si>
    <t>2.5.3. Агаар, ус, хөрсний бохирдол болон дуу чимээг багасгаж, цэвэр, ногоон байгууламж бүхий орчныг нэмэгдүүлнэ.</t>
  </si>
  <si>
    <t>1,366.3, Улсын төсөв</t>
  </si>
  <si>
    <t>Нийслэлийн төсвийн хөрөнгөөр “Улаанбаатар хотын 2040 он хүртэлх хөгжлийн ЕТ”-г боловсруулж байгаатай холбогдуулан уг ерөнхий төлөвлөгөөний төсөлд БНСУ-ын “Дэхан консалтентс” ХХК-тай 2024 оны НХААГ/20240103 147 тоот гэрээ байгуулж, дүгнэлт зөвлөмж гаргуулсан. Уг дүгнэлт, зөвлөмж болон УИХ-аас 2024.06.05-ны өдөр баталсан Хот, тосгоны эрх зүйн байдлын тухай хуулийн шинэчилсэн найруулга, Шинэ Зуунмод хотын эрх зүйн байдлын тухай хууль, "Хот байгуулах тухай" УИХ-ын 2024 оны 72-р тогтоол гарсантай холбогдуулан хөгжлийн ЕТ-ний төсөлд нэмэлт өөрчлөлт оруулах ажлыг НЗДТГ, Нийслэлийн хот төлөвлөлт судалгааны институттэй хамтран гүйцэтгэсэн.Уг ажлын явцын талаар Засгийн газрын 2024.09.18-ны өдрийн хуралдаанд танилцуулж, 33 дугаар тэмдэглэл гарсан. Улаанбаатар хотын 2040 он хүртэлх хөгжлийн ерөнхий төлөвлөгөө, хэрэгжүүлэх арга хэмжээний төлөвлөгөөний нэмэлт өөрчлөлтийг боловсруулах 2024/03, 2024/01, 2024/06 дугаартай ажлын даалгаврыг боловсруулж, ХББОС-ыг сайд Ж.Батсуурь, МУ-ын сайд, 20 минутын хот ҮХ-ны дарга Р.Эрдэнэбүрэн, Нийслэлийн Засаг дарга бөгөөд Улаанбаатар хотын Захирагч Х.Нямбаатар нараар 2024.11.01-ний өдөр батлуулсан. Хөгжлийн ЕТ-ний төсөлд 2 үндэсний хороо, 16 яам, 6 дүүрэг, нийслэлийн 33 агентлагаас санал авч тусгасан бөгөөд МАЭ-ийн дэргэдэх Архитектур, хот төлөвлөлтийн орон тооны бус мэргэжлийн зөвлөлийн хурлаар 2024.11.29-ний өдөр, "20 минутын хот" ҮХ-ны хурлаар 2024.12.18-ны өдөр, тус яамны дэргэдэх ШУТТЗХ-аар 2024.12.20-ны өдөр, БХБОСС-ын зөвлөлийн хурлаар 2024.12.23-ны өдөр тус тус хэлэлцүүлсэн. Мөн уг зураг төслийн баримт бичигт экспертизийн нэгдсэн дүгнэлт гаргуулахаар ХББОС-ын сайдын 2024.12.02-ны өдрийн 115-р тушаалаар орон тооны бус экспертүүдийн АХ-ийг байгуулан ажиллаж байна.</t>
  </si>
  <si>
    <t> Журмын 6.2.2.3-т заасан боловсруулалтын ажил хийгдсэн.  </t>
  </si>
  <si>
    <t>Хуучин болон шинэ ЕТ-д Агаар, ус, хөрсний бохирдол болон дуу чимээг багасгаж, цэвэр, ногоон байгууламжийг нгэмэгдүүлэх талаар хэрхэн туссан ямар өөрчлөлт орж байгаа талаар тайлагнах шаардлагатай.  ЕТөлөвлөгөөний өөрчлөлтийг батлуулах ажлын процессийн талаар тайлагнасан тул үнэлэх боломжгүй байна.</t>
  </si>
  <si>
    <t xml:space="preserve"> үчхах төлөвлөгөө2024.06.07-112
5 хуудас</t>
  </si>
  <si>
    <t>2.5.4. Эрүүл мэндийн болон орчны тандалт, нөлөөллийн үнэлгээ хийх тогтолцоог бий болгож бэхжүүлнэ.</t>
  </si>
  <si>
    <t>Эрүүл мэнд болон орчны тандалт, нөлөөллийн үнэлгээ хийх тогтолцоог бий болгож бэхжүүлэх чиглэлээр Эрүүл мэндийн сайдын тушаалаар журмуудыг шинэчлэн баталсан. Үүнд: “Эрүүл мэндийн нөлөөллийн үнэлгээ хийх, үнэлгээ хийх байгууллага сонгон шалгаруулах журам”-ыг Эрүүл мэндийн сайдын 2023 оны А/142 дугаар тушаалаар шинэчлэн батлуулж, үйлдвэрлэл, үйлчилгээ, үйл ажиллагаанаас хүний эрүүл мэндэд үзүүлэх сөрөг нөлөөллийг тогтоох, урьдчилан сэргийлэх, бууруулах, арилгах арга замыг тодорхойлох, эерэг нөлөөллийг дэмжихэд чиглэж байна. Эрүүл мэндийн нөлөөллийн үнэлгээний аргачлалыг Эрүүл мэндийн сайдын 2023 оны А/350 дугаар тушаалаар шинэчлэн батлуулсан. 2024 онд Эрүүл мэнд болон орчны тандалт, нөлөөллийн ямар нэгэн үнэлгээ хийгээгүй байна. 2024 онд Дорноговь аймгийн Улаанбадрах суманд үйл ажиллагаа явуулж буй “Бадрах энержи” ХХК, Өмнөговь аймгийн Цогтцэций сумын Засаг даргаас (иргэдээс) нөлөөллийн үнэлгээ хийх хүсэлт ирсэн ч ямар нэгэн үйл ажиллагаа хийж эхлээгүй байна. НЭМҮТ ДЭМБ-ын 10.9 сая төгрөгийн санхүүжилтийн дэмжлэгээр Монгол Улсын орчны эрүүл мэндийн 2016-2024 оны төлөв байдлын эмхэтгэл номыг боловсруулж, хэвлүүлэхээр ажиллаж байна. Байгаль орчин, уур амьсгалын өөрчлөлтийн яам, Даян дэлхийн ногоон хөгжлийн байгууллага, Уур амьсгалын өөрчлөлтийн судалгаа, хамтын ажиллагааны төвтэй хамтран Уур амьсгалын ногоон сангийн санхүүжилтээр хэрэгжүүлж буй “Үндэсний тодорхойлсон хувь нэмрийг хэрэгжүүлэх техникийн болон тогтолцооны чадавхийг бэхжүүлэх, уур амьсгалын өөрчлөлтийг орон нутгийн хөгжлийн төлөвлөлтөд тусгах нь бэлэн байдлын төсөл”-ийн хүрээнд НЭМҮТ-ийн тандалтын программыг шинэчилж байна. Төслийн багаас тендер зарлаж, гүйцэтгэгчээр Robot systems LLC шалгарч, Цаг уур, орчны шинжилгээний газраас Агаар бохирдуулагч 4 үзүүлэлт, ЭМЯ-наас Ундны усны бохирдлын 5 үзүүлэлт, Хөрсний бохирдлын 4 үзүүлэлт, Эрүүл мэндийн хөгжлийн төвөөс Хүн амын өвчлөл, нас баралтын 2018-2023 оны тоон мэдээллийг нэгтгэж, https://www.tandalt.mn/-д оруулж мэдээллийн сан үүсгэж байна.</t>
  </si>
  <si>
    <t>2.5.5. Хүнсний сүлжээний бүх үе шатанд бүртгэл, чанарын удирдлага, хяналт, баталгаажуулалтын тогтолцоог бэхжүүлнэ.</t>
  </si>
  <si>
    <t>1.“Хүнсний бүтээгдэхүүний аюулгүй байдлыг хангах тухай хуулийн 7.2 дахь заалтыг хэрэгжүүлэх зорилгоор хүнсний салбарын үйлдвэрлэл, үйлчилгээнд мөрдөх 7 зохистой дадлын зааврыг боловсруулж, батлуулахаар ажиллаж байна. Үүний хүрээнд: Хүнс, хөдөө аж ахуй, хөнгөн үйлдвэрийн сайд, Эрүүл мэндийн сайдын 2024 оны Зохистой дадлыг хялбаршуулан нэвтрүүлэх заавар батлах тухай” А/100, А/68 дугаар тушаалаар “Сүү, сүүн бүтээгдэхүүний үйлдвэрлэлийн зохистой дадлын хялбаршуулан нэвтрүүлэх заавар”, “Гурил, гурилан бүтээгдэхүүний үйлдвэрлэлийн зохистой дадлын хялбаршуулан нэвтрүүлэх заавар”-ыг тус тус хавсралтаар батлан мөрдүүлж, зохицуулалт хийж байна. 2. Эрх бүхий байгууллага /СХЗГ/-аас хяналт, удирдлагын тогтолцоо нэвтрүүлсэн байдлыг үнэлж, гэрчилгээ олгосон нийт 33 ААНБ байгаагаас 17 ААНБ хүнсний аюулгүй байдлын удирдлагын тогтолцооны ISO 22000 стандартыг, 16 ААНБ эгзэгтэй цэгийн аюулгүй байдлыг хянан шинжлэх тогтолцоо (НАССР) нэвтрүүлсэн байна. Олон улсын чанарын удирдлагын тогтолцоо нэвтрүүлсэн 16 ААНБ-ын 2 ААНБ нь 2023 онд шинээр нэвтрүүлсэн бол үйл ажиллагаандаа ISO14000 байгаль орчны менежментийн багц стандартыг нэвтрүүлсэн 3 хүнсний чиглэлийн үйл ажиллагаа эрхлэгч ААНБ байна. Харин үйл ажиллагаандаа хүнсний хог хаягдлын менежмент нэвтрүүлсэн ААНБ бүртгэгдээгүй байна.</t>
  </si>
  <si>
    <t xml:space="preserve">7 зохистой дадлын заавар батлахаас 2 батлагдсан, журмын 6.2.2.3. -ээр үнэлэв. </t>
  </si>
  <si>
    <t>2.5.5 нэртэй 2 файл хавсаргав. 
Батлагдсан 2 дадлын зааврыг хавсаргасан байна.</t>
  </si>
  <si>
    <t>2.5.6. Хот суурины үерийн далан суваг, борооны болон хөрсний ус зайлуулах шугам сүлжээний ажлыг үе шаттайгаар хэрэгжүүлнэ.</t>
  </si>
  <si>
    <t>5,354.4, Улсын төсөв</t>
  </si>
  <si>
    <t>1.1.1. “Ус зайлуулах суваг, шугам /Улаанбаатар, Баянгол дүүрэг, 3-р хороо, Нарны хороолол-Дунд гол /XII.1.12/”-ын ажлын гүйцэтгэлд хяналт тавин ажилласан. трассын давхцалтай тул уг ажлыг Нийслэлийн Хөрөнгө оруулалтын газартай хамтран шийдвэрлэхээр ажиллаж байна. 1.1.2. 21 аймгийн хэмжээнд дараах ажлын гүйцэтгэлд хяналт тавин ажилласан. Үүнд: - XII.1.67 - Үерийн хамгаалалтын барилга байгууламж /Сэлэнгэ, Сант сум, Ивэн голын боомт/- “Эм Даблью Ти” ХХК-ийн Үерийн боомтын ажлыг 11 дүгээр сарын 15-ны өдрийн Барилга байгууламжийг ашиглалтад оруулах комиссын дүгнэлтээр ашиглалтад оруулсан. Тус яам нь гүйцэтгэлийн тайланг хүлээн авч, хянан, санхүүжилтийг шийвэрлүүлэхээр ажиллаж байна; Гүйцэтгэл 100 хувьтай; - Төв аймгийн Шинэ Зуунмод хотод тус яамтай 2022/573 дугаартай гэрээ байгуулан хэрэгжсэн “Үерийн хамгаалалтын суваг-4 /4.9 км/”-ийн ажлыг гүйцэтгэсэн “Хангилцаг” ХХК-ийн ажлын гүйцэтгэлд хяналт тавин ажилласан, Барилга байгууламжийг ашиглалтад оруулах комиссын дүгнэлтээр ашиглалтад оруулаад байна. Ажлын гүйцэтгэл - 100 хувьтай.</t>
  </si>
  <si>
    <t> Журмын 6.2.2.3-ын дагуу үнэлэв.</t>
  </si>
  <si>
    <t xml:space="preserve">Дурьдсан  орон нутагт ажил хийгдсэн боловч нийслэлд хийж хэрэгжүүлсэн ажлын гүйцэтгэл байхгүй.  </t>
  </si>
  <si>
    <t>Хөдөлмөрийн зах зээл</t>
  </si>
  <si>
    <t>Зорилт 2.6.Хөдөлмөрийн зах зээлийн тэнцвэрт байдлыг хангах, хэрэгцээнд суурилсан хөдөлмөрийн хөлс, урамшууллын оновчтой тогтолцоог бэхжүүлнэ.</t>
  </si>
  <si>
    <t>2.6.1. Хөдөлмөрийн болон хөдөлмөрийн аюулгүй байдал, эрүүл ахуйн хууль тогтоомжийг шинэчилж, үйлчилгээний хүртээмжийг нэмэгдүүлсэн, цалин хөлсний тогтолцоог боловсронгуй болгоно.</t>
  </si>
  <si>
    <t>1. Хөдөлмөрийн тухай хууль /шинэчилсэн найруулга/-ийг УИХ-ын 2021 оны 7 дугаар сарын 2-ны өдрийн чуулганы нэгдсэн хуралдаанаараа баталсан. Хуулийг 2022 оны 1 дүгээр сарын 1-ний өдрөөс дагаж мөрдөж байна. 2. Нийгмийн даатгалын багц хууль шинэчлэгдэж байгаатай холбогдуулан хөдөлмөрийн аюулгүй байдал, эрүүл ахуйн тухай хуульд нэмэлт, өөрчлөлт оруулах ажлын хэсгийг Хөдөлмөр, нийгмийн хамгааллын сайдын 2020 оны 11 дүгээр сарын 05-ны өдрийн А/214 дугаар тушаалаар байгуулан ажилласан. Энэ ажлын хүрээнд Дэлхийн банкны “Төсөв санхүүгийн тогтвортой байдлыг дэмжих” төслийн дэмжлэгтэйгээр хууль эрх зүйн актын зохицуулалт, уялдаа холбоог судлах дүн шинжилгээ хийж, дотоодын зөвлөхтэй хамтран ХАБЭА-н тухай хуульд нэмэлт, өөрчлөлт оруулах хуулийн төслийг боловсруулсан.</t>
  </si>
  <si>
    <t>2.6.2. Ажилгүйдлийн даатгалын тогтолцоо боловсронгуй болж, хөдөлмөр эрхлэлтийн үйл ажиллагааг үр дүнд суурилсан санхүүжилтийн арга хэлбэрийг нэвтрүүлэн ажилгүйдлийг бууруулах, ажлын байрыг нэмэгдүүлэх хөтөлбөр, арга хэмжээг хэрэгжүүлнэ</t>
  </si>
  <si>
    <t>59,600.0 , ХЭДС</t>
  </si>
  <si>
    <t>Хөдөлмөр эрхлэлтийг дэмжих тухай хуулийн хэрэгжилтийг хангах хүрээнд зорилтот бүлгийн иргэдийн хөдөлмөр эрхлэлтийг дэмжих зорилгоор холбогдох хөтөлбөр, арга хэмжээ болон төслийг Хөдөлмөр эрхлэлтийн үндэсний зөвлөлөөр хэлэлцэн батлуулж, хэрэгжилтийг ханган ажиллаж байна. Энэ хүрээнд Хөдөлмөр эрхлэлтийн үндэсний зөвлөлийн 2024 оны 01 дүгээр тогтоолоор 2024 онд хэрэгжүүлэх үйл ажиллагаа /хөтөлбөр/-г батлуулсан. Хөдөлмөр эрхлэлтийг дэмжих чиглэлээр 2024 онд хэрэгжүүлэх үйл ажиллагаа /хөтөлбөр/-т хөдөлмөр эрхлэлтийн нийтлэг үйлчилгээ, хөдөлмөрт бэлтгэх сургалт, санхүүгийн дэмжлэг үзүүлэх, хөгжлийн бэрхшээлтэй иргэний хөдөлмөр эрхлэлтийг дэмжих, түр ажлын байрыг дэмжих, Засгийн газар болон хөдөлмөр эрхлэлтийн үндэсний зөвлөлийн тодорхойлсон хөдөлмөр эрхлэлтийг дэмжих 6 үйл ажиллагааны 34 арга хэмжээг хэрэгжүүлэн ажиллаж байна. Энэ дагуу Хөдөлмөр, нийгмийн хамгааллын сайдын А/39 дугаар тоот тушаалаар Хөдөлмөр эрхлэлтийг дэмжих үйл ажиллагааны нэгдсэн удирдамж, зардлын жишиг хэмжээг батлан хэрэгжүүлж байна.</t>
  </si>
  <si>
    <t xml:space="preserve">Арга хэмжээний хүрээнд бүрэн тайлагнаагүй </t>
  </si>
  <si>
    <t>Бодлогын зорилго, зорилтын хүрээнд хэрэгжилт, үр дүнг бүрэн, тодорхой тайлагнаагүй байна.</t>
  </si>
  <si>
    <t>Хөдөлмөр эрхлэлтийн үндэсний зөвлөлийн 2023, 2024 оны тогтоол</t>
  </si>
  <si>
    <t>2.6.3. Оюуны хөдөлмөрийг дэмжсэн цахим, зайн ажлын байрыг нэмэгдүүлнэ</t>
  </si>
  <si>
    <t>115.0 , Улсыэн төсөв</t>
  </si>
  <si>
    <t>Хөдөлмөрийн тухай хууль /шинэчилсэн найруулга/-ийг 2021 оны 7 дугаар сард УИХ-аас баталж, хууль 2022 оны 01 дүгээр сарын 01-ний өдрөөс эхлэн хэрэгжиж эхэлсэн. Хөдөлмөрийн гэрээний төрлүүдийг өргөжүүлж, хөдөлмөр эрхлэлтийн гурвалсан харилцаа, ажлын бүтэн бус цагаар ажиллах, зайнаас ажиллах зэрэг хөдөлмөрийн гэрээний төрлөөс ажил үүргийн онцлогтой холбогдуулан сонгож байгуулахаар тусгасан. 2023 онд ХЭҮЗ-өөр “Эмэгтэйчүүдийн хөдөлмөр эрхлэлтийг дэмжих хөтөлбөр”-ийг батлуулж, Эмэгтэйчүүдийн хөдөлмөр эрхлэх боломжийг нэмэгдүүлэх, хөдөлмөрийн зах зээлд эргэн нэвтрэхэд нь дэмжлэг үзүүлэх зорилгоор ажиллах хүчнээс гадуур байгаа эмэгтэйчүүдийг хөдөлмөр эрхлэхэд тулгарч буй бэрхшээлийг арилгаж, тэдэнд болон гэртээ удаан хугацаагаар хүүхдээ харж буй бага насны хүүхэдтэй ээжүүдэд хөдөлмөрлөх боломж олгох хүрээнд богино хугацааны ур чадвар олгох, гэрээс болон зайнаас ажиллахыг дэмжих сургалтуудыг 21 аймаг, 9 дүүргийн хэмжээнд хэрэгжүүлсэн. Хөтөлбөрийн хэрэгжилтийг 2024 оны 11 дүгээр сарын байдлаар өссөн дүнгээр харуулвал Эмэгтэйчүүдэд зориулсан богино хугацааны ур чадварын сургалтад 661 иргэн хамрагдаж, 115,042,600 төгрөгийг зарцуулж, ажлын байр бий болгоход дэмжлэг үзүүлж байна. Улсын хэмжээнд хөдөлмөр эрхлэлтийн цогц үйлчилгээг олон улсын жишигт нийцсэн, ижил стандарт бүхий “Job center” төвүүдийг байгуулахаар төлөвлөж, Улаанбаатар хотод эхний төвүүд үйл ажиллагаагаа эхлүүлсэн. Энэхүү төвийн онцлог нь төр, хувийн хэвшлийн хамтын ажиллагааны хүрээнд нээгдэж байгаагаараа онцлог юм. “Job center” төвөөр үйлчлүүлсэнээр ажилгүй иргэн, ажил хайгч иргэн, ажил олоход хүндрэлтэй иргэн, ажил, мэргэжлийн зөвлөгөө, мэдээлэл авах хүсэлтэй иргэн, хөгжлийн бэрхшээлтэй иргэн, оюутан залуучууд, албан бус салбарт хөдөлмөр эрхлэгч иргэн, гадаадад амьдарч байгаад эх орондоо болон ажил олгогч байгууллагууд нэг дор хөдөлмөр эрхлэлтийн цогц үйлчилгээг авахаас гадна цагийн ажил, зайнаас ажиллах ажилд зуучлагдах боломжтой болсон.</t>
  </si>
  <si>
    <t xml:space="preserve">Цахим, зайн ажлын байр нэмэгдсэн эсэх тодорхойгүй </t>
  </si>
  <si>
    <t>Бодлогын зорилго, зорилтын хүрээнд хэрэгжилт, үрдүнг бүрэн, тодорхой тайлагнаагүй байна.</t>
  </si>
  <si>
    <t>2.6.4. Албан бус хөдөлмөр эрхлэлтийн бүртгэл, мэдээллийг сайжруулна.</t>
  </si>
  <si>
    <t>Хөдөлмөр, нийгмийн хамгааллын сайдын 2023 оны А/150 дугаар тушаалаар холбогдох байгууллагуудтай хамтран албан бус хөдөлмөр эрхлэлтийг албан салбарт шилжүүлэхэд цахим систем болон цахим үйлчилгээнүүдийг дэмжих, хэрэгцээ шаардлагад үндэслэн цахимаар албажуулах санал боловсруулан хэрэгжүүлэх үүрэг бүхий ажлын хэсгийг байгуулсан. Тус ажлын хэсгийн шийдвэрээр албан бус эдийн засгийг бүртгэлжүүлэх, албажуулахад ашиглах системийн загвар /дизайн/ боловсруулах бэлтгэл ажлын хүрээнд бодлогын зөвлөмж боловсруулах мэдээллийн технологийн болон ахлах зөвлөх сонгон шалгаруулсан. Мэдээллийн технологийн болон ахлах зөвлөхүүд 2024 оны 05 дугаар сарын 21-30-ны өдрүүдэд холбогдох төрийн байгууллагуудын мэдээллийн системийн үйл ажиллагаатай танилцаж “Албан бус хөдөлмөр эрхлэлтийг албажуулахад системийн шийдлийн боломжит хувилбар”, “Албан бус хөдөлмөр эрхлэлтийн өнөөгийн байдлын тоон шинжилгээ, албажуулахад нөлөөлөх нөхцөл, боломж”-ийн талаарх судалгааг боловсруулж урьдчилсан тайланг 2024 оны 06 дугаар сарын 13-ны өдөр холбогдох яамд, агентлаг, нийгмийн түншлэлийн байгууллагуудыг оролцуулсан уулзалт, хэлэлцүүлгийг зохион байгууллаа. Тус судалгааны үр дүнд албан салбар дахь албан бус хөдөлмөр эрхлэгчдийн тоо 76759 буюу ХАА-н салбарыг оруулаагүй албан бус хөдөлмөр эрхлэгчдийн 35.6 хувийг хамарч байна. Мөн Албан бус салбар дахь албан бус хөдөлмөр эрхлэгчдийн тоо 137871 буюу ХАА-н салбарыг оруулаагүй албан бус хөдөлмөр эрхлэгчдийн 64.0 хувийг хамарч байна. Зөвлөхүүдийн гаргасан бодлогын зөвлөмж нь албан бус салбарт хөдөлмөр эрхлэгчдийн бүртгэл, мэдээллийн цахим бааз бий болгох талаар суурь судалгааг хийж эхний тайланг 2024 оны 11 дүгээр сард тус яаманд ирүүлсэн. Цаашид төрийн холбогдох мэдээллийн системүүдийг ашиглан албан бус хөдөлмөр эрхлэгчдийн цахим бүртгэлийн системийг хөгжүүлэх боломж бүрдэх юм.</t>
  </si>
  <si>
    <t xml:space="preserve">Журмын 6.2.2.4.-т заасан бэлтгэл ажил дууссан буюу суурь судалгаа тайлан гарсан. </t>
  </si>
  <si>
    <t>2.6.5. Төрийн албан хаагчдын цалинг инфляцийн түвшинтэй уялдуулан нэмэгдүүлнэ</t>
  </si>
  <si>
    <t>Засгийн газраас төрийн албан хаагчдын цалингийн хэмжээг инфляцийн түвшинтэй уялдуулан нэмэгдүүлэх зарчмыг баримталж ирсэн бөгөөд 2012 онд 53.0 орчим хувиар, 2014 онд 17.0 орчим хувиар, 2017 онд 4.0 орчим хувиар, 2018 онд 8.0 хувиар, 2019 онд 8.0 хувиар, 2020 онд мөн 8.0 хувиар төрийн албан хаагчдын цалинг нэмэгдүүлсэн. Засгийн газрын 2022 оны 107 дугаар тогтоолоор боловсрол, шинжлэх ухаан, эрүүл мэнд, соёлын салбарын төрийн үйлчилгээний болон төрийн нийтлэг үйлчилгээний албан хаагчдын цалингийн доод хэмжээг цалингийн сүлжээний хамгийн өндөр буюу 5 дугаар шатлалаар тогтоож, төрийн үйлчилгээний албан хаагчдын үндсэн цалин дунджаар 8.6 хувиар нэмэгдсэн. 2023 онд төрийн албан хаагчдын цалин хөлсийг нэмэгдүүлэх чиглэлээр хэрэгжүүлсэн арга хэмжээ: Засгийн газраас төрийн албан хаагчдын цалин хөлстэй холбоотой дараах шийдвэрийг гаргаж, 2023 оны 01 дүгээр сарын 01-ний өдрөөс хэрэгжүүлсэн. Үүнд: • Төрийн захиргааны албан тушаалын цалингийн сүлжээ нь 15 зэрэглэл тус бүрт 3-5 шатлалтай, төрийн тусгай албаны цалингийн сүлжээ нь 18 зэрэглэл тус бүрт 3-5 шатлалтай буюу нийт 153 ялгаатай цалинтай байсныг өөрчлөн төрийн захиргааны албан тушаалын 15 зэрэглэлийг 10, тусгай албаны 18 зэрэглэлийг 12 болгон нягтаршуулсан. Мөн үндсэн цалинг цалингийн шатлалын хамгийн өндрөөр нь тогтоон нэг шатлалтай болгосон. • Төрийн захиргааны болон үйлчилгээний албанд анх ажилд орсон албан хаагч тасралтгүй 5 жил ажилласны дараагаас ажилласан жилийн нэмэгдэл авч эхэлдэг байсныг өөрчилж, төрийн алба хаасан хугацааны нэмэгдлийг жил бүрээр бодож олгодог болсон. • Монгол Улсын Нийслэл Улаанбаатар хотын эрх зүйн байдлын тухай хуулийн 20.4-т заасны дагуу нийслэл, дүүргийн төсвөөс санхүүждэг захиргааны байгууллагын төрийн захиргааны албан хаагчдын цалингийн хэмжээг нэмэгдүүлсэн. Түүнчлэн, Монгол Улсын 2023 оны төсвийн тодотголын хүрээнд төрийн албан хаагчдын цалин хөлсийг 2023 оны 07 дугаар сарын 01-ний өдрөөс дунджаар 40 хувиар нэмэгдүүлэн тогтоосон. Уг арга хэмжээний хүрээнд: Төрийн захиргааны албан хаа</t>
  </si>
  <si>
    <t>Монгол хүний удмын сан</t>
  </si>
  <si>
    <t>Зорилт 2.7. Угийн бичиг хөтлөх уламжлалыг сэргээж, дэмжинэ.</t>
  </si>
  <si>
    <t>2.7.1. Хүн бүр удмаа мэдэж, угийн бичгээ хөтлөх үндэсний уламжлалыг сэргээнэ.</t>
  </si>
  <si>
    <t>"1. ЮНЕСКО-ийн “Дэлхийн дурсамж” хөтөлбөрийн (UNESCO Memory of the World Programme) Ази-Номхон далайн бүсийн хорооны 10 дугаар Ерөнхий чуулганыг 2024 оны 5 дугаар сарын 6-10 өдрүүдэд зохион байгуулж, Монгол Улсын Үндэсний Номын Сангаас сан хөмрөгөөс ""Эзэн Богд Чингис хаанаас эхэлсэн Халхын долоон хошуу, дөрвөн аймгийн ноёдын гэрийн үеийн бичмэл"" баримтат өвийг ЮНЕСКО-ийн ""Дэлхийн дурсамж"" хөтөлбөрийн Ази, Номхон далайн бүс нутгийн баримтат өвийн жагсаалтад бүртгүүлсэн. 2. ЗГХА Хүүхэд, гэр бүлийн хөгжил, хамгааллын ерөнхий газар, нийслэл, 21 аймгийн Соёл, аялал жуулчлал, залуучуудын газар, угийн бичиг хөтлөх чиглэлээр үйл ажиллагаа явуулдаг “Угийн бичгийн академи” ТББ, “Их Монголын ураг удмын нэгдэл” НҮТББ, “Уг удам, өв соёлын холбоо” НҮТББ, “Прогнэт” ХХК-тай хамтран ажиллаж уламжлалт аргаар хөтөлсөн 6 угийн бичгийг сурвалжлан олсон."</t>
  </si>
  <si>
    <t>Үндэсний уламжлалыг хэрхэн сэргээсэн бэ? Авч хэрэгжүүлсэн ажил хангалтгүй.</t>
  </si>
  <si>
    <t>2.7.2. Цус ойртолтоос сэргийлж, удамшлын өвчин болон төрөлхийн согогтой хүүхдийн эрт оношилгооны чадавхыг дээшлүүлнэ.</t>
  </si>
  <si>
    <t>Эх, хүүхдийн эрүүл мэндийн үндэсний төвийн дэргэдэх Анагаахын удамзүйн лабораторид цитогенетик шинжилгээний аргууд нэвтэрч, хромосомын эмгэгийг оношлох бүрэн боломжтой болж, жилээс жилд үйлчлүүлэгчийн тоо нэмэгдэж байна. Шинээр төрсөн нярай бүрт 5 төрлийн эмгэгийг эрт үед нь илрүүлэх скрининг үзлэгийг тогтмол хийж байна. Үүнд: - Түнхний хэт авиан скринингийг хэрэгжүүлснээр 2024 онд 8,215 нярайг түнхний дутуу хөгжил, мултралын шалтгаантай хөгжлийн бэрхшээлтэй болохоос сэргийлж чадсан. - 2024 онд ЭХЭМҮТ-д төрсөн 7,960 нярай, бусад амаржихад төрсөн 627, хөдөө орон нутагт (Архангай, Өвөрхангай, Баянхонгор, Орхон) төрсөн 2,694 нярайг сонсголын скринингд хамруулж, чихний хөгжлийн төрөлхийн гажиг 9, сонсгол бууралт 50 оношлогдсон. Сонсгол бууралт илэрсэн 50 хүүхдээс 14 хүүхдэд эмийн эмчилгээ, 10 хүүхдэд агааржуулах гуурс тавих мэс засал, 15 хүүхдэд сонсгол нөхөн сэргээх (сонсголын аппарат) эмчилгээ хийгдээд байна. 5 хүүхдэд дунгийн суулгацын мэс засал хийгдсэн, 2025 онд дунгийн суулгац заалттай 6 хүүхдэд хийхээр мэс заслыг төлөвлөсөн. Чихний хөгжлийн гажигтай 9 хүүхдийг хяналтад авсан. - 2024 онд ЭХЭМҮТ-д нүдний угийн улаан рефлекс (НУУР) скрининг 4,886 нярайд хийгдэж, 1 тохиолдолд анофтальм илэрсэн байна. - Дутуу нярайн ретинопатийн илрүүлэх скрининг үзлэгт FORUS оношлогооны аппаратыг хэрэглэж, эмчилгээг олон улсын түвшинд, нотолгоонд суурилсан дутуу нярайн ретинопатийн оношлогоо, эмчилгээ хийгдэж байна. 2024 онд ЭХЭМҮТ-д 2,027 дутуу нярайд дутуу нярайн ретинопатийн скрининг үзлэг хийж, ДНР илэрсэн 1,091 нярайг хянаж, 59 дутуу нярайд (Laser 13 ба Anti VEGF эмийн эмчилгээ 46) эмчилгээ хийгдсэн. Нийт 59 нярайд 1 дүгээр хэлбэр оношлогдож, эмгэг судасны ургалтыг зогсоох эмийн эмчилгээ ба торлогийн лазер эмчилгээ, 851 нярайд ДНР-ийн 2-р хэлбэр оношлогдож, эмийн эмчилгээгүй намжмал байдалд орсон. - Нярайд зүрхний төрөлхийн гажгийг илрүүлэх пульс-оксиметрийн скринингийг НСТ-т 100% хамруулж, скринингийн үр дүнд зүрхний хөх хэлбэрийн хүнд гажигтай 10 нярайг оношлож, эмчилг</t>
  </si>
  <si>
    <t xml:space="preserve"> төрөлхийн согогтой хүүхдийн эрт оношилгооны чадавхыг дээшлүүлэх талаар ахиуцтай байна. Цус ойртолтоос сэргийлж, удамшлын өвчний оношилгооны чадавхыг дээшлүүлэх арга хэмжээний талаар тодорхой бус байна. </t>
  </si>
  <si>
    <t>2.7.3. Гадаадын иргэн, харьяалалгүй хүн, цагаачдын тооны зохист түвшнийг хадгалах, хяналт тавих тогтолцоог бэхжүүлнэ</t>
  </si>
  <si>
    <t>Монгол Улсад 2000-2004, 2005-2008, 2009-2012 онд оруулж болох цагаач гадаадын иргэдийн тоо, бүтэц, байршлын тухай Монгол Улсын Их Хурлын 2001 оны 96, 2005 оны 29, 2009 оны 44 дүгээр тогтоолд жилд оруулж болох цагаач гадаадын иргэний тоог жил бүр 100-аас дээшгүй байхаар тус тус тогтоож байсан. 2024 оны 11 дүгээр сарын 25-ны өдрийн байдлаар 1779 гадаадын иргэн Монгол Улсад цагаачлан оршин суухаар бүртгэлтэй байгаагаас Бүгд Найрамдах Хятад Ард Улсын иргэн 1220 байгаа нь Гадаадын иргэний эрх зүйн байдлын тухай хуулийн 29 дүгээр зүйлийн 29.5 дахь хэсэгт заасан хэмжээнээс хэтрээгүй ба зохистой түвшинд байна.</t>
  </si>
  <si>
    <t xml:space="preserve"> хяналт тавих тогтолцоог бэхжүүлэх талаар тодорхой арга хэмжээг хэрэгжүүлээгүй</t>
  </si>
  <si>
    <t>ирүүлсэн тайланг хянан үзэж үнэлгээг нэмэгдүүлэв.</t>
  </si>
  <si>
    <t xml:space="preserve"> (Фолдерын  нэр 2.7.3, файлын тоо 7 )            </t>
  </si>
  <si>
    <t>2.7.4. Хүн амын удмын сан, нөхөн үржихүйг хамгаалах төрийн бодлого, эрх зүйн орчныг бий болгоно.</t>
  </si>
  <si>
    <t>Монгол Улсын Их Хурлын 2022 оны “Монгол хүний удмын сангийн аюулгүй байдлыг хамгаалах хүн амын өсөлтийг дэмжих талаар авах арга хэмжээний тухай” 01 дүгээр тогтоолын 3 дэх хэсэгт зааснаар “Хүний генетикийн оношлогоо, эмчилгээ, генийн сангийн аюулгүй байдлыг зохицуулах чиглэлээр холбогдох хуулийн төслийг боловсруулж, УИХ-д 2023 онд багтаан өргөн мэдүүлэх” гэж тусгасан. Хүний генетикийн тухай хуулийн төслийг боловсруулах ажлын хэсгийг Эрүүл мэндийн сайдын 2023 оны А/111 дүгээр тушаалаар шинэчилсэн. Хуулийн хэрэгцээ шаардлагыг урьдчилан тандах судалгаа, хуулийн төслийн үзэл баримтлалын төсөл, хуулийн төсөл зэргийг боловсруулж байгаа ч ахиц гараагүй байна. Мөн Эх, хүүхдийн эрүүл мэндийн тухай хуулийн үзэл баримтлал, хуулийн төслийг дахин боловсруулах ажлын хэсгийн бүрэлдэхүүнийг шинэчлэн Эрүүл мэндийн сайдын 2022 оны А/456 дугаар тушаалаар батлуулсан ч одоогоор тодорхой ахиц гараагүй байна. Эрүүл мэндийн сайдын 2021 оны А/760 дугаар тушаалаар "Эх, хүүхэд, нөхөн үржихүйн эрүүл мэнд" арга хэмжээний төлөвлөгөөг 2021-2024 онд хэрэгжүүлж байна. “Хүүхдийн эрх, хамгааллын чиглэлээр хэрэгжүүлэх салбар дундын үйл ажиллагааны төлөвлөгөө 2024-2025 он”-д хэрэгжүүлэхээр Хөдөлмөр, нийгмийн хамгааллын сайд, Боловсрол шинжлэх ухааны сайд, Хууль зүй, дотоод хэргийн сайд, Эрүүл мэндийн сайд болон Цахим хөгжил, харилцаа холбооны сайд нар хамтран 2024 оны 01 дүгээр сарын 29-ний өдөр баталсан. Эрүүл мэндийн сайдын 2024 оны А/147 дугаар тушаалаар “Эрүүл мэндийн салбар дахь хүүхдийн эрх хамгааллын төлөвлөгөө”-г 2024-2025 онд хэрэгжүүлэхээр батлуулж, эрүүл мэндийн байгууллагуудад хүргүүлсэн.</t>
  </si>
  <si>
    <t>Хуулийн төсөл боловсруулсан. Эрх зүйн орчин хараахан бүрдээгүй.</t>
  </si>
  <si>
    <t>Бодлогын зорилго, зорилтын хүрээнд хэрэгжилт, үрдүнг бүрэн, тодорхой тайлагнаагүй, тодорхой арга хэмжээг хэрэгжүүлээгүй</t>
  </si>
  <si>
    <t>2.7.4. №1. Эрүүл мэндийн сайдын 2023 оны А/111 дүгээр тушаал "Хүний генетикийн тухай хуулийн төслийн үзэл баримтлалын төсөл, хуулийн төслийг боловсруулах ажлын хэсгийн бүрэлдэхүүнийг батлах тухай"</t>
  </si>
  <si>
    <t>ГУРАВ. АМЬДРАЛЫН ЧАНАР БА ДУНДАЖ ДАВХАРГА</t>
  </si>
  <si>
    <t>Зорилго 3. Хүн амын хөдөлмөр эрхлэлтийг дэмжиж, өрхийн орлогыг нэмэгдүүлэн, хүн амыг орон сууцаар хангах тогтолцоог бий болгож, дундаж давхаргын хүрээг тэлж, амьдралын чанарыг дээшлүүлнэ.</t>
  </si>
  <si>
    <t>Нийгмийн хамгаалал ба даатгалын тогтолцооны шинэчлэл</t>
  </si>
  <si>
    <t>Зорилт 3.1. Нийгмийн хамгааллын тогтолцоог шинэчилнэ.</t>
  </si>
  <si>
    <t>3.1.1. Нийгмийн даатгалын хууль тогтоомжийг шинэчилж даатгуулагч олон эх үүсвэрээс тэтгэвэр авах нөхцөл бүрдэн, хуримтлалын нэгдсэн сан байгуулагдан иргэд бодит хуримтлалтай болох эрх зүйн шинэчлэл хийгдэнэ.</t>
  </si>
  <si>
    <t>Нийгмийн даатгалын багц хууль болох Нийгмийн даатгалын ерөнхий, Нийгмийн даатгалын сангаас олгох тэтгэврийн тухай, Нийгмийн даатгалын сангаас олгох тэтгэмжийн тухай, Нийгмийн даатгалын сангаас олгох үйлдвэрлэлийн осол, мэргэжлээс шалтаалсан өвчний тэтгэвэр, тэтгэмж, төлбөрийн тухай хуулийн төслийг 2023 оны 07 дугаар сарын 07-ны өдөр Улсын Их Хурлын нэгдсэн чуулганаар хэлэлцэн баталсан. Нийгмийн даатгалын багц хууль хэрэгжснээр олон давхаргат тэтгэврийн тогтолцог нэвтрүүлэх, тэтгэврийн даатгалын тогтолцоог хуваарилалтаас хагас хуримтлалын тогтолцоонд үе шаттай шилүүлэх, тэтгэврийн нөөц сан бүрдүүлэх, тэтгэврийн даатгалын нэрийн дансны хийсвэр бичилтийг мөнгөжүүлэх, мөнгөжүүлсэн орлогоос өвлүүлэх зэрэг томоохон өөрчлөлтийг хийх хууль эрх зүйн орчинг бүрдүүлсэн. Мөн Нийгмийн даатгалын ерөнхий хуулийн 29 дүгээр зүйл “Тэтгэврийн нөөц санг бүрдүүлэх, мөнгөжүүлсэн орлогыг өвлүүлэх”-ээр хагас хуримтлалын тогтолцоонд хэсэгчлэн шилжих, цаашид бүрэн хуримтлалын тогтолцоонд үе шаттай шилжих эрх зүйн орчин бүрдээд байна. Тухайлбал, 2024 оноос эхлэн Нийгмийн даатгалын ерөнхий хуулийн 29.3.1-д “энэ хуулийн 18.1-д заасан тэтгэврийн даатгалын шимтгэлийн хувь хэмжээний ажил олгогчийн 1.0, даатгуулагчийн 1.0, нийт 2.0 хувийн, энэ хуулийн 18.3-т заасан сайн дураар даатгуулагчийн тэтгэврийн даатгалын шимтгэлийн хувь хэмжээний 2.0 хувийн шимтгэлийн орлого;” гэж заасны дагуу шимтгэлийн орлогыг хуримтлал болгох арга хэмжээ үе шаттай хэрэгжиж эхлэх юм.</t>
  </si>
  <si>
    <t>Эрх зүйн шинэчлэлийн хүрээнд 2024 оны хэрэгжүүлсэн арга хэмжээ тодорхой бус байна.</t>
  </si>
  <si>
    <t>3.1.2. Иргэн бүр нэрийн дансандаа бодит хуримтлалтай болж, дансны үлдэгдлийн тодорхой хувийг гэр бүлдээ өвлүүлэх нийгмийн даатгалын шинэчлэл хийгдэнэ.</t>
  </si>
  <si>
    <t>Монгол Улсын Засгийн газар нийгмийн даатгалын багц хуулийн төслийг боловсруулж 2023 оны 01 дүгээр сарын 09-ний өдөр Улсын Их Хуралд өргөн мэдүүлж, 2023 оны 07 дугаар сарын 07-ны өдөр Улсын Их Хурлаас баталсан. Шинэчлэн батлагдсан Нийгмийн даатгалын ерөнхий хуулийн 29 дүгээр зүйлд “Тэтгэврийн нөөц санг бүрдүүлэх, мөнгөжүүлсэн орлогыг өвлүүлэх” харилцааг зохицуулахаар тусгасан. Тэтгэврийн нөөц санг даатгуулагчийн төлөх шимтгэлийн 2 хувь, Ирээдүйн өв сангийн тухай хуулийн дагуу улсын төсөвт шилжүүлсэн орлого, улсын төсвөөс олгох бусад орлогоос бүрдүүлэхээр хуульчилсан. Тухайлбал, 2024 оноос эхлэн тэтгэврийн даатгалын шимтгэлийн 2.0 хувийн шимтгэлийн орлогыг хуримтлал болгох арга хэмжээ үе шаттай хэрэгжиж эхэлсэн бөгөөд 2024 оны 12 дугаар сарын байдлаар 214.2 тэрбум төгрөг бодитоор хуримтлагдсан байна.</t>
  </si>
  <si>
    <t>2 сангийн ялгаа заагийг гаргаж, тодорхой тайлагнах</t>
  </si>
  <si>
    <t>3.1.3. Нийгмийн халамж зорилтод бүлэгт хүрч, халамжийн үйлчилгээ ил, тод нээлттэй, чирэгдэлгүй болно.</t>
  </si>
  <si>
    <t>12,700.0 , Улсын төсөв</t>
  </si>
  <si>
    <t>Өрхийн амьжиргааны түвшинг тодорхойлох аргачлал, өрхийн мэдээллийн нэгдсэн сангийн үйл ажиллагааны өнөөгийн байдал, тулгамдаж буй асуудлыг танилцуулах, цаашид авч хэрэгжүүлэх арга хэмжээний талаар санал солилцох уулзалтыг зохион байгууллаа. Уулзалтаар Өрхийн мэдээллийн нэгдсэн сангийн бүрдэл, мэдээллийн найдвартай байдал, захиргааны мэдээллийн шинэчлэлийг сайжруулах арга зам болон тус мэдээллийн санг ашиглан нийгмийн халамжийн үйлчилгээнд хамрагдах зорилтот өрх, иргэнийг сонгох журам дүрмийг сайжруулахаар шийдвэрлэлээ. “Хүнсний эрхийн бичиг олгох журам”-ын төслийг шинэчлэн боловсруулах үүрэг бүхий ажлын хэсгийг Гэр бүл, хөдөлмөр, нийгмийн хамгааллын яамны Төрийн нарийн бичгийн даргын 2024.11.27-ны өдрийн “Ажлын хэсэг байгуулах тухай” А/162 дугаар тушаалаар байгуулан журмын төслийг боловсруулан, журамд санал авахаар 2024 оны 11 дүгээр сарын 19-ний өдрийн “Санал авах тухай” 09/1292 дугаар албан бичгийг боловсруулан Хөдөлмөр, халамжийн үйлчилгээний ерөнхий газарт хүргүүлж, ирүүлсэн саналыг журмын төсөлд тусгасан.</t>
  </si>
  <si>
    <t xml:space="preserve">Арга хэмжээний хүрээнд бүрэн тайлагнаагүй , журмын төсөл боловсруулагдах шатанд байгаа тул журмын  6.2.2.4.-ээр үнэлэв. </t>
  </si>
  <si>
    <t>Тухайн арга хэмжээг хэрэгжүүлэх  бэлтгэл ажил буюу холбогдох журмын төслийг боловсруулах шатандаа байна.</t>
  </si>
  <si>
    <t>3.1.4. Хүн амын бүлгүүдийн ялгаатай хэрэгцээ, нийгмийн хөгжлийн хэрэгцээ, шаардлагад нийцүүлэн нийгмийн хамгаалал, халамжийн үйлчилгээг үзүүлнэ.</t>
  </si>
  <si>
    <t>Орлогыг орлуулан тооцох аргаар өрхийн амьжиргааны түвшинг тодорхойлох аргачлалыг хамгийн сүүлд Үндэсний статистикийн хорооны дарга, Хөдөлмөр, нийгмийн хамгааллын сайдын 2023 оны А/16, А/04 хамтарсан тушаалаар батлуулсан. Энэхүү аргачлалын дагуу ҮСХ, УБЕГ, НДЕГ, ХХҮЕГ, ТЕГ, АТҮТ, ГЗБЗЗГ, ТАЗ зэрэг байгууллагуудтай мэдээлэл солилцож цахим мэдээллийн санг бүрдүүлэн ажиллаж байна. 2020 онд Монгол Улсын ядуурлын түвшин 27.8 байсан бөгөөд энэ үед нийгмийн халамжийн дэмжлэг туслалцаа зайлшгүй шаардлагатай өрхийн гишүүн – иргэнийг тодорхойлох босго шугамыг амьжиргааны түвшний үнэлгээний 409.679 ба түүнээс доош оноогоор тогтоож байсан. Харин 2022 онд Монгол Улсын ядуурлын түвшин 27.1 хувьтай байгаа тул түүнд харгалзах оноо буюу нийгмийн халамжийн дэмжлэг туслалцаа зайлшгүй шаардлагатай өрхийн гишүүн – иргэнийг тодорхойлох босго шугамыг амьжиргааны түвшний үнэлгээний 401.2 оноо болон түүнээс оноогоор тогтоох тухай Хөдөлмөр, нийгмийн хамгааллын сайдын А/97 тушаалыг батлуулан Нийгмийн халамжийн дэмжлэг, туслалцаа зайлшгүй шаардлагатай өрхийн гишүүн иргэнийг тодорхойлон хэрэгжилтийг ханган ажиллаж байна. Мөн нийгмийн халамжийн дэмжлэг туслалцаа зайлшгүй шаардлагатай өрхийн гишүүн – иргэнийг тодорхойлох босго шугамыг амьжиргааны түвшний үнэлгээний оноог тодорхойлох зорилгоор өрхийн гишүүн-иргэний мэдээллийг ЭМДЕГ, ТЕГ, НДЕГ, ҮСХ зэрэг төрийн байгууллагуудын мэдээллийн сангаас шаардлагатай мэдээллийг ХУР системээр дамжуулан авч өрхийн амьжиргааг үнэлэх боломжийг бүрдүүлээд байна.</t>
  </si>
  <si>
    <t xml:space="preserve">Арга хэмжээний хүрээнд бүрэн тайлагнаагүй, </t>
  </si>
  <si>
    <t xml:space="preserve">Тухайн арга хэмжээг хэрэгжүүлэх бэлтгэл ажил хийгдсэн боловч зохион байгууллалтын арга хэмжээ бүрэн авагдаагүй байна. </t>
  </si>
  <si>
    <t>3.1.5. Нийгмийн даатгалын сангийн болон халамжийн тэтгэвэр, тэтгэмжийн хэмжээг инфляцийн түвшин болон хүн амын амьжиргааны доод түвшинтэй уялдуулан нэмэгдүүлнэ.</t>
  </si>
  <si>
    <t>Засгийн газрын 2023 оны 239 дүгээр тогтоолоор нийгмийн даатгалын сангаас олгож байгаа болон цэргийн алба хаасны тэтгэвэр авагчийн авч байгаа тэтгэврийн хэмжээг 2023 оны 7 дугаар сарын 1-ний өдрөөс 10 хувиар нэмэгдүүлж, нийгмийн даатгалын сангаас олгох бүрэн тэтгэврийн болон цэргийн алба хаасны тэтгэврийн доод хэмжээг 550.0 мянган төгрөгт, нийгмийн даатгалын сангаас олгох хувь тэнцүүлэн тогтоосон тэтгэврийн доод хэмжээг 440.0 мянган төгрөгт тус тус хүргэхээр баталсан. Дээрх арга хэмжээний хүрээнд нийт 486.0 мянган тэтгэвэр авагчийн тэтгэвэр нэмэгдэж, 555.0 мянган төгрөг байсан дундаж тэтгэвэр 685.6 мянган төгрөгт хүрч 2016 оны дундаж тэтгэврийн хэмжээтэй харьцуулахад 2.2 дахин нэмэгдсэн. Мөн 2024 оны 4 дүгээр сарын 1-ний өдрөөс тэтгэврийн хэмжээг дунджаар 10 хувиар нэмэгдүүлэхээр Монгол Улсын 2024 оны төсвийн тухай, Нийгмийн даатгалын сангийн 2024 оны төсвийн тухай хуулиар тэтгэвэрт зарцуулах хөрөнгийн эх үүсвэрийг баталсан. Нийгмийн халамжийн тэтгэврийн хэмжээг цар тахлын үед нэмэгдүүлсэн 288 мянган төгрөгөөр олгохоор “Тогтоолд өөрчлөлд оруулах тухай” Засгийн газрын тогтоолын төслийг боловсруулж Засгийн газрын 2023 оны 3 дугаар тогтоолоор батлуулав. Ингэснээр нийгмийн халамжийн тэтгэврийн хэмжээ 288 мянган төгрөгөөр шинэчлэн тогтоож, 70 мянга гаруй зорилтот бүлгийн иргэдийн нийгмийн баталгааг хангах боломж бүрдсэн. Нэмж шаардагдах 109.5 тэрбум хөрөнгийг 2023 оны халамжийн сангийн төсөвт тусгасан. Монгол Улсын Засгийн газраас 2023 оны 7 дугаар сарын 01-ний өдрөөс нийгмийн халамжийн тэтгэвэр, асаргааны тэтгэмжийн хэмжээг нэмэгдүүлэхээр 2023 оны Төсвийн тухай хуульд нэмэлт, өөрчлөлт оруулах хуулийг Улсын Их Хуралд өргөн мэдүүлж, Улсын Их Хурлаар 2023 оны 6 дугаар сарын 16-ны өдөр эцэслэн батлуулсан. Мөн Засгийн газрын 2023 оны 6 дугаар сарын 21-ний өдрийн хуралдаанаар халамжийн тэтгэвэр, асаргааны тэтгэмжийн хэмжээг дараах байдлаар шинэчлэн тогтоов. Үүнд: •Нийгмийн халамжийн тэтгэвэр 288 мянгаас 325 мянган төгрөг, •Хөгжлийн бэрхшээлтэй хүүхдийн амьжиргааг дэмжих</t>
  </si>
  <si>
    <t>Орлогод нийцсэн орон байр</t>
  </si>
  <si>
    <t>Зорилт 3.2.Өрх, гэр бүлийн худалдан авах чадварт нийцсэн өртөг бүхий сууцаар хангах тогтолцоог бүрдүүлнэ.</t>
  </si>
  <si>
    <t>3.2.1. Нийгмийн даатгал төлдөг бага, дунд орлоготой иргэдийг анх удаа орон сууц худалдан авахад нь урьдчилгаа төлбөргүй, орон сууцны хөнгөлөлттэй зээлд хамруулдаг тогтолцоог бий болгоно.</t>
  </si>
  <si>
    <r>
      <rPr>
        <b/>
        <sz val="9"/>
        <rFont val="Arial"/>
        <family val="2"/>
      </rPr>
      <t>ГБХНХЯ:</t>
    </r>
    <r>
      <rPr>
        <sz val="9"/>
        <rFont val="Arial"/>
        <family val="2"/>
      </rPr>
      <t xml:space="preserve"> Үндэсний баялгийн сангийн тухай хууль 2024 оны 04 дүгээр сарын 19-ний өдөр батлагдан хэрэгжиж байна. “Алсын хараа-2050” Монгол Улсын урт хугацааны хөгжлийн бодлогыг тогтвортой хэрэгжүүлж, хөгжлийн тулгамдсан асуудлыг цаг алдалгүй, хурдтай шийдвэрлэхэд чиглэсэн Монгол Улсын Засгийн газрын ирэх дөрвөн жилийн үйл ажиллагааны хөтөлбөрт Үндэсний баялгийн сангийн тогтолцоог бэхжүүлэх талаар тодорхой зорилтууд тусгагдсан. Тодруулбал, “байгалийн баялгийн үр өгөөжийг Үндэсний баялгийн санд төвлөрүүлж, “Үндэсний баялгийн сангаар дамжуулан иргэдийг орон сууцтай болоход дэмжлэг үзүүлж, төр, хувийн хэвшлийн хамтын ажиллагааны хүрээнд орлогод нийцсэн орон сууцны нийлүүлэлтийг нэмэгдүүлж, орон сууцжуулалтыг эрчимжүүлнэ” гэж заасан. Үндэсний баялгийн сангийн тухай хуулиар Ирээдүйн өв сан, хөгжлийн сан хуримтлалын сан гэсэн 3 төрөлжсөн сантай бөгөөд Хуримтлалын сангийн үйл ажиллагааны удирдлагыг Гэр бүл, хөдөлмөр, нийгмийн хамгааллын яам хэрэгжүүлэн ажиллаж байна. Энэ хүрээнд Хуримтлалын сангийн үйл ажиллагааг орон сууцжуулалттай уялдуулах, урт хугацаанд ипотекийн зээлийн эх үүсвэрт хөрөнгө оруулах чиглэлээр тус яам орон сууцны бодлого хэрэгжүүлэгчид болон олон улсын байгууллагын төлөөлөл, банк санхүүгийн салбартай хамтарсан ажлын хэсэг байгуулж, салбар дундын хамтын ажиллагааг ханган ажиллаж байна. Засгийн газрын 2024 оны 05 дугаар сарын 01-ний өдрийн 179 дүгээр тогтоолын дагуу 2024 онд 499.5 тэрбум төгрөгийг Хуримтлалын санд төвлөрүүлэхээр шийдвэрлэсэн. Сангийн яам, Монголбанк хооронд 2024 оны 07 дугаар сарын 09-ний өдөр 81-0524/171 тоот “Хуримтлалын сангийн мөнгөн хөрөнгийг удирдах, арвижуулах гэрээ”-г байгуулсан бөгөөд Хуримтлалын сангийн Монголбанкан дахь төрийн сангийн 010164002141 тоот дансанд 2024 оны 12 дугаар сарын гүйцэтгэлээр 487.6 тэрбум төгрөг байршсан байна. Монголбанк Хуримтлалын сангийн мөнгөн хөрөнгө болох 499.5 тэрбум төгрөгийг орон сууцны ипотекийн хөтөлбөрт хөрөнгө оруулан ажиллаж байна. 2024 оны 12 дугаар сарын 10-ны өдрийн байдлаар арилжааны 9 банкаар дамж </t>
    </r>
    <r>
      <rPr>
        <b/>
        <sz val="9"/>
        <rFont val="Arial"/>
        <family val="2"/>
      </rPr>
      <t xml:space="preserve">ХББОСЯ: </t>
    </r>
    <r>
      <rPr>
        <sz val="9"/>
        <rFont val="Arial"/>
        <family val="2"/>
      </rPr>
      <t>Ипотекийн орон сууцны хөнгөлөлттэй зээлийн хөтөлбөрийн хүрээнд 2024.12.01-ний өдрийн байдлаар 1,287.5 тэрбум төгрөгийн ипотекийн зээлийг 10,983 зээлдэгчид олгосон. 2021 оноос хойш 2024.12.01-ний өдрийн байдлаар нийт 35,147 иргэнийг ипотекийн хөнгөлөлттэй зээлд нэмж хамруулсан байна. Батлан даалт гаргадаг болсон 2023 оноос хойш хөдөө, орон нутагт олгох ипотекийн зээлийн урьдчилгаа төлбөрт 2024.12.01-ний өдрийг хүртэл нийт 1211 иргэний 129.3 тэрбум төгрөгийн зээлд 24.5 тэрбумын төгрөгийн урьдчилгаа төлбөрийн батланд даалт хийсэн. Батлан даалтыг хамгийн их 196 Орхон, 132 Дорнод, 110 Баянхонгор, 76 Сүхбаатар, 71 Өвөрхангай, 69 Говь-Алтай, 63 Сэлэнгэ, 61 Дархан-Уул аймгуудад тус тус гаргаад байна.</t>
    </r>
  </si>
  <si>
    <t>ГБХНХЯ, ХББОСЯ</t>
  </si>
  <si>
    <t xml:space="preserve"> Нийгмийн даатгал төлдөг бага, дунд орлоготой иргэд хамрагдсан талаар тоо мэдээлэл тусгаагүй,</t>
  </si>
  <si>
    <t>Нийгмийн даатгал төлдөг бага, дунд орлоготой хэдэн иргэн хамрагдсан талаар тоо мэдээлэл тусгаагүй. Хэмжигдэхүйц бусаар тайлан ирүүлсэн.</t>
  </si>
  <si>
    <t>Ипотекийн зээод хамрагдсан иргэдийн хэдэн хувь нь  бага, дунд орлоготой иргэд байна, бага, дунд орлоготой иргэд банкны зээлийн шаардлага хангах уу?</t>
  </si>
  <si>
    <t>3.2.2. Үндэсний орон сууцны нэгдсэн корпорац байгуулж, орон сууцжуулах хөтөлбөрийг бүсчилсэн хөгжлийн үзэл баримтлалд нийцүүлэн хэрэгжүүлж эхэлнэ.</t>
  </si>
  <si>
    <r>
      <rPr>
        <b/>
        <sz val="9"/>
        <rFont val="Arial"/>
        <family val="2"/>
      </rPr>
      <t>СЯ:</t>
    </r>
    <r>
      <rPr>
        <sz val="9"/>
        <rFont val="Arial"/>
        <family val="2"/>
      </rPr>
      <t xml:space="preserve"> Барилга, хот байгуулалтын яамнаас боловсруулсан Үндэсний орон сууцжуулалтын тухай хуулийн төслийг боловсруулж Засгийн газрын 2024 оны 05 дугаар сарын 08-ны өдрийн хуралдаанд танилцуулсан. Ерөнхий сайдын зүгээс Барилга, хот байгуулалтын сайдад бусад яамдын саналыг авсны үндсэн дээр УИХ-д өргөн мэдүүлэх чиглэлийг өгсний дагуу Барилга, хот байгуулалтын яамнаас 2024 оны 05 дугаар сарын 10-ны өдрийн 01/1544 дугаартай албан бичгээр санал авахаар ирүүлсэнд Сангийн яамны 2024 оны 05 дугаар сарын 14-ны өдрийн 01/3832 тоот албан бичгээр санал хүргүүлсэн. Хуулийн төслийг УИХ-д 2024 оны 5 дугаар сарын 23-ны өдөр өргөн мэдүүлж, чуулганы нэгдсэн хуралдаанаар болон байнгын хороодын хуралдаанаар хэлэлцэж байна. Үндэсний орон сууцны санхүүжилтийн корпораци байгуулах асуудлыг хуулийн төсөлд тусган боловсруулсан. </t>
    </r>
    <r>
      <rPr>
        <b/>
        <sz val="9"/>
        <rFont val="Arial"/>
        <family val="2"/>
      </rPr>
      <t xml:space="preserve">ХББОСЯ: </t>
    </r>
    <r>
      <rPr>
        <sz val="9"/>
        <rFont val="Arial"/>
        <family val="2"/>
      </rPr>
      <t>Үндэсний орон сууцжуулалтын тухай хуулийн төсөл, үзэл баримтлалыг боловсруулах ажлын хэсгийг Барилга, хот байгуулалтын яамны Төрийн нарийн бичгийн даргын 2024.04.30-ны өдрийн А/50 дугаар тушаалаар байгуулсан. Орон сууцжуулалтын тухай хуулийн үзэл баримтлал Барилга, хот байгуулалтын сайд, Сангийн сайд, Хууль зүйн, дотоод хэргийн сайд нараар батлуулсан. Хуулийн төсөл, түүний хэрэгцээ шаардлагын тандан судалгаа, үзэл баримтлал, зардлын тооцоо, үр нөлөөний үнэлгээ, дагах хуулийн төслийг боловсруулан ЗГ-ын 2024.5.08-ны өдрийн хуралдаанаар дэмжигдэж, Улсын Их Хуралд 2024.5.16-ны өдөр өргөн барьж Эдийн засгийн байнгын хороогоор 2024.5.28-ны өдөр хэлэлцэн дэмжигдсэн. Хуулийн төслийг хэлэлцэх эсэх талаар Улсын Их Хурлын 2024.5.30-ны өдрийн нэгдсэн чуулганаар хэлэлцэгдэн дэмжигдэж анхны хэлэлцүүлгийн бэлтгэлийг хангахаар Улсын Их Хурлын гишүүн Э.Батшугараар ахлуулсан ажлын хэсэгт шилжүүлсэн. УИХ ээлжит сонгууль болж хуулийн төслийг ЗГ-т буцаасан. Засгийн газрын 2024.8.14-ний өдрийн хуралдаанаар “Орон сууцжуулалтын талаар 2024-2028 онд баримтлах бодлого, чиглэл”-ийг танилцуулсан. Үндэсний орон сууцжуулалтын тухай анхдагч хуулийн төслийг УИХ-д өргөн барихаар шийдвэрлүүлсэнтэй холбоотойгоор тус яамны Сайдын 2024.12.02-ны өдрийн 107 дугаар тушаалаар Орон сууцжуулалтын тухай хуулийн хэрэгцээ шаардлагыг тодорхойлж, хуулийн төсөл боловсруулах үүрэг бүхий ажлын хэсэг байгуулагдан 2024.12.03-ны өдөр анхны хурал зохион байгуулсан. Хуулийн төсөлд зөвлөх үйлчилгээ авахаар 2024.11.25-ны өдрийн 2024/159 дугаартай хамтран ажиллах гэрээг “Легал инновешн хаав” ХХК-тай байгуулсан. Хуулийн зөвлөх үйлчилгээний компанитай 2024.12.05-ны өдөр уулзаж, холбогдох чиглэлийг өгч ажилласан.
СЯ 90, ХББОСЯ 100</t>
    </r>
  </si>
  <si>
    <t>Арга хэмжээг хэрэгжүүлэх хүрээнд эрх зүйн орчиныг бүрдүүлэхээр тодорхой ажлууд хийгдсэн боловч хуулийн төсөл эцэслэн батлагдаагүй,  Үндэсний орон сууцны нэгдсэн корпорац байгуулагдаагүй, орон сууцжуулах хөтөлбөрийг бүсчилсэн хөгжлийн үзэл баримтлалд нийцүүлэн хэрэгжүүлж эхлээгүй байна.</t>
  </si>
  <si>
    <t>Тухайн арга хэмжээг хэрэгжүүлэх бэлтгэл ажил нь хийгдэж дууссан. Зохион байгуулалтаас болж тус арга хэмжээний биелэлт бүрэн хангагдаагүй байна.  (Төслийн шатанд)</t>
  </si>
  <si>
    <t xml:space="preserve"> Үндэсний орон сууцны нэгдсэн корпорац байгуулахаар хуулийн төсөлд тусгасан ч тухайн хууль батлагдаагүй, корпораци байгуулах эрхзүйн орчин ч бүрдээгүй байна.</t>
  </si>
  <si>
    <t>Барилга, хот байгуулалтын сайдын 2024.6.07-ны өдрийн 112 дугаартай тушаалаар "Монгол Улсыг 2021-2025 онд хөгжүүлэх таван жилийн үндсэн чиглэл"-ийг эрхлэх асуудлын хүрээнд хэрэгжүүлэх арга хэмжээний төлөвлөгөөг баталсан бөгөөд тус төлөвлөгөөний зорилтот түвшинтэй нийцүүлэн тайлагнаж үнэлсэн./100/</t>
  </si>
  <si>
    <t>3.2.3. Өрх, гэр бүлийн худалдан авах чадварт нийцсэн өртөг бүхий сууцаар хангах тогтолцоог бий болгоно.</t>
  </si>
  <si>
    <t>860345.7, Гадаадын зээл, тусламж</t>
  </si>
  <si>
    <t>Солонго-1, Солонго-2 орлогод нийцсэн орон сууцны хороолол төсөл”-ын барилга барих бэлтгэл ажил 18 блок барилгын төмөр бетон каркас цутгалтын ажил бүрэн дуусч, 5 блок 9 давхар, 12 блок 8 давхрын каркас цутгалтын ажил гүйцэтгэж, 2 дугаар ээлжийн 31 блок барилгаас энэ жил 16 блок барилгын суурийн ул бетон хийж үүнээс 11 барилгын суурийн бетон цутгалт, нэгдсэн гражийн цутгалтын ажлыг гүйцэтгэсэн. Барилгын ажил төслийн хэмжээнд 35 хувийн гүйцэтгэлтэй үргэлжилж байна. 
- Ногоон нуур 1008 айлын орон сууц төслийн орон сууцны барилга, сургууль, цэцэрлэгийн гадна хэрэгцээний цэвэр усны шугамын ажил 95 хувь, 1-8-р блокуудын төмөр бетон хийцийн ажил бүрэн дуусаж барилгын цонхны рам /шилтэй/ суурилуулалтын ажил 90.0 хувь хийгдэж байна. 2024 оны 11 сарын 30-ны байдлаар нийт 143,985,253.6 юань буюу 2022 онд 40.3 тэрбум төгрөг, 2023 онд 8.2 тэрбум төгрөг, 2024 онд 32.3 тэрбум төгрөг, нийт 67.9 төгрөгийн санхүүжилт олгосон бөгөөд байна Төслийн нийт хэрэгжилт 2024.12.06-ны өдрийн байдлаар 75 хувийн гүйцэтгэлтэй байна.</t>
  </si>
  <si>
    <t>Зорилт арга хэмжээний хүрээнд хэрэгжилт хангалтгүй</t>
  </si>
  <si>
    <t>Хэрэгжүүлж буй төсөл арга хэмжээний биелэлтийн тайлан ирүүлсэн. Өөрөөр хэлбэл тухайн хэрэгжиж буй төслийн хүрээнд баригдаж буй барилга нь өрх, гэр бүлийн худалдан авах чадварт нийцсэн эсэх нь тодорхойгүй, хэмжигдэхүйц бус байдлаар тайлан ирүүлсэн.</t>
  </si>
  <si>
    <t>3.2.4. Барилгын цемент, арматур, хавтгай шил зэрэг үндсэн нэр төрлийн материалыг эх орны эрдэс, түүхий эдээр дотооддоо үйлдвэрлэх замаар импортыг бууруулж, бага өртөгтэй орон сууцаар хангах тогтолцоог бүрдүүлнэ.</t>
  </si>
  <si>
    <t>1. Макс группын “Цэн газар” ХХК-ийн Говь-Алтай аймгийн Тайшир суманд байгуулах цемент, шохойн үйлдвэрийн төслийн гаалийн болон нэмэгдсэн өртгийн албан татварыг 2 жилийн хугацаанд хэсэгчлэн төлүүлэх асуудлыг Засгийн газрын 2024.01.25-ны өдрийн хурлаар хэлэлцүүлж, тухайн өдрийн Засгийн газрын 37 дугаар тогтоолоор албажуулж, 3 талт гэрээний төслийг боловсруулан Сангийн сайдад 2024.02.08-ны өдрийн 1/457 тоот албан бичгээр хүргүүлэн батлуулсан. Мөн тус компанийн импортлох тоног төхөөрөмжийг БТКУС-ийн дагуу кодлуулах хүсэлтийг ГЕГ-т 2024.02.16-ны өдрийн 6/495 тоот албан бичгээр хүргүүлэн кодлуулсан. 2. “Монцемент билдинг материалс” ХХК-ийн тээвэрлэлтийн асуудлаар УБТЗ ХНН-ийн удирдлагуудтай 2024.02.02-ны өдөр уулзалт хийж, “МАК”, “Монцемент билдинг материалс” ХХК-иудын тээвэрлэлт саатаад байгаа тухай албан бичгийг Зам, тээврийн хөгжлийн сайдад 2024.02.07-ны өдрийн 01/426 тоот албан бичгээр уламжлав. 3. Цемент үйлдвэрлэгчдийн нүүрс, түүхий эдийн тээвэрлэлтэд үүссэн хүндрэлийг шийдвэрлэх асуудлыг Засгийн газрын хуралдаанаар 2024.04.17-ны өдөр хэлэлцүүлж, тухайн өдрийн 15 дугаар тэмдэглэлээр Зам тээврийн хөгжлийн сайдад даалгах тухай шийдвэрийг албажуулж, уг тэмдэглэлд туссан цементийн үйлдвэрүүдийн авто тээвэрлэлтэд зохицуулалт хийх тухай хүсэлтийг Зам тээврийн хөгжлийн сайдад 2024.05.17-ны өдрийн 01/1614 тоот албан бичгээр хүргүүлсэн. 4. “Төгс засал” ХХК-ийн барилгын ган туйван үйлдвэрлэх 20,0 мян.тн/жил хүчин чадалтай үйлдвэрийн техник эдийн засгийн үндэслэлийг 2024.04.20-ны өдөр Барилгын материалын үйлдвэрлэл, технологийн мэргэжлийн зөвлөлийн хурлаар хэлэлцүүлэн дүгнэлт, зөвлөмж гаргасан. 5. “Блю Старлит” ХХК-ийн хүсэлтийг судлан Ногоон барилгын материалын талаар санал боловсруулан БОУАӨ-ийн яаманд 2024.08.23-ны өдрийн 01/334 тоот албан бичгээр хүргүүлсэн. Тус үйлдвэрийн бүтээгдэхүүнийг дэмжин, гишүүн байгууллагууддаа мэдээлэл хүргүүлэх тухай хүсэлтийг “МБҮА”, “МБМҮХ”, “МБИХ” зэрэг ТББ-уудад 2024.11.15-ны 03/1362 тоот албан бичиг хүргүүлсэн.</t>
  </si>
  <si>
    <t xml:space="preserve"> Тайлант хугацаанд хэдэн Барилгын цемент, арматур, хавтгай шил зэрэг үндсэн нэр төрлийн материалыг эх орны эрдэс, түүхий эдээр дотооддоо үйлдвэрлэх үйлдвэр байгуулсан талаар тайлан ирүүлээгүй. Зохион байгуулалтын алдаанаас болж тус арга хэмжээний биелэлт бүрэн хангагдаагүй байна.</t>
  </si>
  <si>
    <t>Бодит үр дүнгээр хэмжигдэнэ.</t>
  </si>
  <si>
    <t>Хөдөлмөр эрхлэлт ба гарааны бизнес</t>
  </si>
  <si>
    <t>Зорилт 3.3. Хөдөлмөр эрхлэлт, бүтээлч санаачилга, хандлага болон ур чадварыг хөгжүүлэх, аж ахуй эрхлэлтийг дэмжсэн үйл ажиллагааг эрчимжүүлнэ.</t>
  </si>
  <si>
    <t>3.3.1. Залуучуудад бизнес эрхлэх зорилгодоо хүрэхэд шаардлагатай бүх төрлийн дэмжлэг, туслалцааг үзүүлэх, орчин, нөхцөлийг бүрдүүлнэ.</t>
  </si>
  <si>
    <t>395.1, Улсын төсөв</t>
  </si>
  <si>
    <t>Хөдөлмөр эрхлэлтийг дэмжих чиглэлээр 2024 онд хэрэгжүүлэх үйл ажиллагааны хүрээнд 2024 оны 11 дүгээр сарын байдлаар Хөдөлмөрт бэлтгэх сургалтын үйл ажиллагааны Залуучуудын сургалтын зөвлөгөөнд 1132 иргэн хамрагдаж, 49,584,800 төгрөгийг, санхүүгийн дэмжлэгийн үйл ажиллагааны Гарааны бизнес эрхлэгч залуучуудад санхүүгийн дэмжлэг олгох үйл ажиллагаанд 60 иргэн хамрагдаж,18 иргэн ажлын байраар хангагдаж, 345,680,000 төгрөгийг тус тус зарцуулсан.</t>
  </si>
  <si>
    <t xml:space="preserve">Тус арга хэмжээний хүрээнд хийж хэрэгжүүлж байгаа ажлын үр дүнг сайжруулах. </t>
  </si>
  <si>
    <t>3.3.2. Бичил, жижиг, дунд бизнесийг дэмжих орчин бэхжиж, төлөвшинө.</t>
  </si>
  <si>
    <t>1.Олон улсын хөгжлийн ”Глобал сивик шейринг” байгууллагын Монгол дахь төлөөлөгчийн газар нь МАА-н бүтээгдэхүүн үйлдвэрлэгчдийн орлогыг дээшлүүлэх, МАА-н бүтээгдэхүүний өртгийн сүлжээнд анхан шатны үйлдвэрлэгчдийн оролцоо, нөлөөллийг нэмэгдүүлэх зорилготой 15 жилийн урт хугацааны төслийг хэрэгжүүлж байгаа ба ЖДҮГ хамтран ажиллаж төслийн хүрээнд хоршоог бойжуулах, чадавхжуулах сургалтыг тогтмол зохион байгуулдаг ба 2024 онд 10 удаагийн хоршооны гишүүдэд зориулсан вакум сургалтын хөтөлбөрийг хэрэгжүүлэхэд хамтран ажилласан. Хамтын ажиллагааны хүрээнд Төв аймгийн Батсүмбэр суманд байрлах ”Глобал сивик шейринг” байгууллагын сургалтын баазад “Төрөөс хоршоо, жижиг, дунд үйлдвэрийн талаар баримталж буй бодлого, арга хэмжээ болон Шинэ хоршоо хөдөлгөөний мэдээлэл” сэдвээр төслийн сургалтын оролцогчдод сургалт, мэдээлэл хийсэн. 2. Монголын хөдөө аж ахуйн хоршоологчдын үндэсний холбоотой хамтран Баруун бүсийн хоршоодыг чадавхжуулах 5 удаагийн цахим сургалтыг 2024.10.14-12.04-ний өдрийг хүртэл, "Төрөөс хоршоо, ЖДҮ-ийн салбарт баримталж буй бодлого, арга хэмжээ" сэдвээр мэдээлэл өгсөн. Мөн танхимын хэлбэрээр "Хоршоо хөнгөлөлттэй зээлд хамрагдах боломжууд" сэдвээр МХААХҮХ-ны гишүүн хоршоодын төлөөллүүдэд 2024.09.19, 12.04-ний өдөр сургалт, мэдээлэл өгч зохион байгуулсан. 3. ХХААХҮ-ийн Сайдын 2021 оны "Журам батлах тухай" А-295 дугаар тушаалаар баталсан Улсын шилдэг хоршоог шалгаруулах, шагнах журмын дагуу Улсын шилдэг 4 хоршоог 2024 онд шалгаруулж, шагнасан. 4. Шинэ хоршоо хөдөлгөөний хүрээнд хоршооны хөрөнгө оруулалтын зээлд хамрагдсан хоршооны гишүүн малчдыг чадавхжуулан БНХАУ-ын ӨМӨЗО-ны Шилийн гол ажил мэргэжлийн дээд сургууль, МУ-ын Их Хурлын даргын Ажлын албатай хамтран мал аж ахуйн туршлага судлах богино хугацааны сургалтыг БНХАУ-ын ӨМӨЗО-ны Шилийн гол аймгийн Шилийн хотод 2024.08.31-09.07-ны өдрүүдэд зохион байгуулж 17 аймгийн 50 хоршооны дарга, гишүүдийн төлөөлөл оролцсон. Тус туршлага судлах сургалтын дамвтамжийг нэмэгдүүлж 2024 оны 10 сард дахин зохион байгуулсан</t>
  </si>
  <si>
    <t>Журмын   6.2.2.1-ээр үнэлэв</t>
  </si>
  <si>
    <t xml:space="preserve">Зохион байгуулалтын ажил хийгдэж байгаа, цар хүрээг нэмэгдүүлэх шаардлагатай. </t>
  </si>
  <si>
    <t xml:space="preserve">Албан томилолтоор ажилласан тухай тушаал ирүүлсэн байна. Ач холбогдолгүй нотлох баримт. </t>
  </si>
  <si>
    <t>3.3.3. Малчид, тариаланчдыг бизнесийн тогтвортой орлогын эх үүсвэртэй болгоно.</t>
  </si>
  <si>
    <r>
      <rPr>
        <b/>
        <sz val="9"/>
        <rFont val="Arial"/>
        <family val="2"/>
      </rPr>
      <t>Тариаланч</t>
    </r>
    <r>
      <rPr>
        <sz val="9"/>
        <rFont val="Arial"/>
        <family val="2"/>
      </rPr>
      <t xml:space="preserve"> - Төмс, хүнсний ногооны үйлдвэрлэлийн механикжуулалтыг сайжруулах, техник, технологийн шинэчлэл хийх зорилгоор тухайн жилд худалдан авсан техникт 50 хувийн хөнгөлөлт үзүүлэх нийтдээ 138 иргэн аж ахуйн нэгж трактор 65 ширхэг, анжис 10 ширхэг, сийрүүлүүр 14 ширхэг, хор цацагч 6 ширхэг, төмс ухагч 25 ширхэг, төмс, хүнсний ногоо хураах комбайн 4 ширхэг, роторт сийрүүлүүр 3 ширхэг, мөр гаргагч 1 ширхэгийг худалдан авч төмс, хүнсний ногооны 1200 га талбайн ажлыг механкжуулах боломжоор хангасан байна. Техник шинэчлэх хөнгөлөлттэй зээлийг сүүлийн хоёр жилд 238 иргэн аж ахуйн нэгжид 88,4 тэрбум төгрөг олгосноор үр тариа, тос, тэжээлийн 45.0 мянган га талбайн ажлыг гүйцэтгэх техникийн хангамжийг бүрдүүлсэн. Үүнийг хураан авах ургацын мөнгөн дүнгээр тооцоход жил бүр 69.3 тэрбум төгрөгийн улаанбуудай, тосны ургамал, малын тэжээлийг нийлүүлэх хүчин чадлыг нэмэгдүүлсэн. Техникийн ашиглалтын 8-10 жилийн хугацаанд 554.4-693.0 тэрбум төгрөгийн бүтээгдэхүүн нийлүүлэх боломжийг бүрдүүллээ. </t>
    </r>
    <r>
      <rPr>
        <b/>
        <sz val="9"/>
        <rFont val="Arial"/>
        <family val="2"/>
      </rPr>
      <t xml:space="preserve">Малчид </t>
    </r>
    <r>
      <rPr>
        <sz val="9"/>
        <rFont val="Arial"/>
        <family val="2"/>
      </rPr>
      <t>- “Шинэ сэргэлтийн бодлого”-ын Хот, хөдөөгийн сэргэлтийн хүрээнд уур амьсгалын өөрчлөлтөөс шалтгаалан мал аж ахуйн салбарт үүсэж болзошгүй гамшгаас урьдчилан сэргийлэх, мал аж ахуйн үйлдвэрлэл, малчдын хоршоог дэмжих замаар тогтвортой хөгжүүлэх зорилгоор Засгийн газрын 2024 оны 166 дугаар тогтоолоор “Шинэ хоршоо хөдөлгөөн” өрнүүлэх тухай тогтоол батлагдсан. “Шинэ хоршоо хөдөлгөөн”-ий хүрээнд хэрэгжүүлэх 5 их наядын “Шинэ хоршоо-Чинээлэг малчин” арга хэмжээний төлөвлөгөө батлагдсан бөгөөд Малжуулах арга хэмжээнд Хөдөлмөр эрхлэлтийг дэмжих сангаас 2750 өрхийг хамруулахаар шийдвэрлэсэн. Малчдыг малжуулах арга хэмжээнд Хөдөлмөр эрхлэлтийг дэмжих сангийн 2024 оны төсвийн хуваарийн дагуу 21 аймаг, нийслэлийн алслагдсан 3 дүүрэгт нийт 2769 өрхөд 22,152,000,000.0 төгрөгийг зарцуулж бог малд шилжүүлснээр нийт 132614 мал худалдан авах ажиллагааг зохион байгуулахаар сум, хорооны Засаг дарга бусад холбогдох байгууллагуудтай мэдээ, мэдээлэл түгээн хамтран ажиллаж байна. Малжуулах арга хэмжээнд хамрагдахаар нийт 2667 өрх хүсэлт ирүүлснээс одоогийн байдлаар 950 өрхийн хүсэлтийг Амьжиргааг дэмжих зөвлөл дэмжиж, 431 өрхийн хүсэлтийг Хөдөлмөр эрхлэлтийг байгууллагаас шийдвэрлэн 220 өрхөд батламж олгосон байна. Иргэдийг хүсэлтийг судалж шийдвэрлэх үйл ажиллагаа үргэлжилж байна. Мөн Уламжлалт мал аж ахуйд тулгамдаж байгаа уур амьсгалын өөрчлөлтөөс шалтгаалсан сөрөг нөлөөллийг бууруулах тухай хуулийн хэрэгжилтийг хангах зорилгоор 2024 оны 04 дүгээр сарын 24-ны өдрийн “шинэ хоршоо хөдөлгөөн” өрнүүлэх тухай Засгийн Газрын 166 дугаар тогтоол батлагдан 21 аймаг 330 сумдад хоршооны сургагч багш бэлтгэн ажлуулж 2024 оны 06 дугаар сарын 02-ны өдрийн байдлаар шинээр 2500 орчим хоршоо шинээр байгуулагдаж 3681 хоршоо байгуулахаар нэрээ авсан бөгөөд улсын хэмжээнд 25900 гаруй малчин хоршооны гишүүнээр элсээд байна. 256 хоршооны зээл арилжууны банкуудад судлагдаж байгаагын 157 хоршооны зээлийн шийдвэр гарч 21.6 тэрбум төгрөгийн хөрөнгө оруулалтын зээл олгосон байна</t>
    </r>
  </si>
  <si>
    <t xml:space="preserve">  6.2.2.1. зорилт, арга хэмжээний хүрэх түвшинд бүрэн хүрээгүй боловч зохион байгуулалтын арга хэмжээ бүрэн авагдсан, холбогдох байгууллагын шийдвэр гарсан, гол үр дүн нь гарч эхэлж байгаа бол 90.0 хувь;</t>
  </si>
  <si>
    <t>3.3.4. Аялал жуулчлалын бүтээгдэхүүн, үйлчилгээ, чанар стандартыг сайжруулж, өрсөлдөх чадварыг дээшлүүлэн, иргэд, аж ахуйн нэгжийн орлогыг нэмэгдүүлнэ.</t>
  </si>
  <si>
    <t>"MNS 4588:2008 Хэрэглэгчдэд зориулсан үйлчилгээ-Зочид буудалд тавих ерөнхий шаардлагын стандартыг олон улсын стандарттай харьцуулан шинэчлэхээр зочид буудлуудын төлөөлөл бүхий 18 хүний бүрэлдэхүүнтэй байгуулж, 4 удаагийн хэлэлцүүлэг зохион байгуулж стандартын шинэчилсэн төслийг боловсруулсан. MNS 5927:2008 Зочид буудлын үйлчилгээний чанарын зэрэглэл, үндсэн шаардлагын стандартын төслийг 247 шалгуур үзүүлэлттэй байхаар боловсруулсан. MNS 6043:2019 Амралтын газар, жуулчны баазад тавих ерөнхий шаардлагын стандартын төслийг хоол үйлдвэрлэл, үйлчилгээ, дэд бүтэц, өрөө үйлчилгээ, угтах үйлчилгээ, хүний нөөцийн гэсэн чиглэлүүдээр баг бий болгон 3 удаагийн хэлэлцүүлэг зохион байгуулахаас гадна дэн буудал, гэр буудал, жуулчны бааз, амралтын газрын үйл ажиллагаа эрхэлдэг ААНБ-ын төлөөллийг хамруулж ажилласан. MNS 5738:2007 Аялал жуулчлал. Дэн буудал. Ерөнхий шаардлагын стандартыг 15 зүйл, 126 шалгуур үзүүлэлттэй байхаар боловсруулж, 4 удаа хэлэлцүүлсэн. БОАЖЯ, ТоС хөтөлбөртэй хамтран хэрэгжүүлж буй “Ногоон аялал жуулчлал” хөтөлбөрийн хүрээнд танилцуулж, байгальд ээлтэй, үйлчилгээг жуулчдад хүргэх зөвлөмж боловсруулсан. 2024 оны 12 дугаар сарын 09-ны өдөр сүүлийн хэлэлцүүлгийг зохион байгуулж Стандарт хэмжил зүйн газарт хүргүүлээд байна."</t>
  </si>
  <si>
    <t>3.3.5. Хоршооны тогтолцоо, эрх зүйн орчныг боловсронгуй болгож, ажилгүйдэл, ядуурлыг бууруулахад дорвитой хувь нэмэр оруулна.</t>
  </si>
  <si>
    <r>
      <rPr>
        <b/>
        <sz val="9"/>
        <rFont val="Arial"/>
        <family val="2"/>
      </rPr>
      <t>ХЗДХЯ:</t>
    </r>
    <r>
      <rPr>
        <sz val="9"/>
        <rFont val="Arial"/>
        <family val="2"/>
      </rPr>
      <t xml:space="preserve"> Хоршооны тухай хуулийн шинэчилсэн найруулгын төслийг 2021 оны 05 дугаар сарын 06-ны өдөр эцэслэн баталсан.   </t>
    </r>
    <r>
      <rPr>
        <b/>
        <sz val="9"/>
        <rFont val="Arial"/>
        <family val="2"/>
      </rPr>
      <t xml:space="preserve">ХХААХҮЯ: </t>
    </r>
    <r>
      <rPr>
        <sz val="9"/>
        <rFont val="Arial"/>
        <family val="2"/>
      </rPr>
      <t>1 Уламжлалт мал аж ахуйд тулгамдаж байгаа уур амьсгалын өөрчлөлтөөс шалтгаалсан сөрөг нөлөөллийг бууруулах тухай хуульд батлагдасан. 2. Дээрх хуулийн хүрээнд Шинэ хоршоо хөдөлгөөнийг өрнүүлэх Засгийн газрын 166, 167 дугаар тогтоолууд батлагдаж 2024 онд улсын хэмжээн 10000 гаруй хоршоо шинээр байгуулагдаж 6800 орчим хоршоо хөнгөлөлттэй зээлд хамрагдав. 3. Малчин өрхийн холбооны эрх зүйн байдлын тухай хуулийн төсөл болон хамт өргөн мэдүүлсэн хууль батлагдаж дагаж НӨАТ-ын тухай хуульд өөрчлөлт орж хоршоодыг татварын бодлогоор дэмжих боломжтой болсон. 4.Хүнсний хангамж, аюулгүй байдлыг хангах талаар авах зарим арга хэмжээний тухай” 36 дугаар тогтоолоор батлагдсан төлөвлөгөөний 4.2.1-т заасан хөрөнгө болон Сангийн яам, Хүнс, хөдөө аж ахуй, хөнгөн үйлдвэрийн яамны хооронд 2023 оны 10 дугаар сарын 12-ны өдрийн 104/03-706/49 дугаартай “Зах зээл ба бэлчээрийн удирдлагын хөгжил төсөл”-ийн зээлийн үлдэгдэл хөрөнгийг дамжуулан зээлдүүлэх гэрээний дагуу орон нутагт түүхий эдийн бэлтгэн нийлүүлэлтийн нэгдсэн тогтолцоог хөгжүүлэх, ажлын байр нэмэгдүүлэх, хөдөлмөр эрхлэлтийг дэмжих зорилгоор 4,200,000,000 төгрөгийг хөдөө аж ахуйн загвар хоршооны үндсэн хөрөнгө оруулалтад зориулж жилийн 5 хувийн хүүтэй, 5 жилийн хугацаатай, эхний жилд үндсэн төлбөрөөс чөлөөлөх нөхцөлтэй “Хөдөө аж ахуйн Загвар хоршооны зээлийн ерөнхий нөхцөл батлах тухай” ХХААХҮСайдын 2024 оны 01 дүгээр сарын 15-ны өдрийн А/26 тоот тушаалыг батлуулав.</t>
    </r>
  </si>
  <si>
    <t>ХЗДХЯ, ХХААХҮЯ</t>
  </si>
  <si>
    <t>Эрх зүйн орчинг 2021 онд бүрдүүлсэн. 2023 онд юу хийсэн бэ? Хууль баталсанаар ямар үр нөлөө үзүүлсэн талаар мэдээлэл</t>
  </si>
  <si>
    <t>Хоршооны тогтолцоо эрх зүйн орчинг шинэчлэн баталсантай холбоотойгоор хэдэн айл, өрхийг ажлын байраар хангаж, ядуурлаас гаргасан нь тодорхойгүй. Хэмжигдэхүйц бусаар тайлан ирүүлсэн.</t>
  </si>
  <si>
    <t>Их хэмжээний төсөвтэй том төсөл хэрэгжиж байгаа ч зорилтот шалгуурыг ямар хэмжээгээр хангаж байгаа нь тодорхой бус. Малчид хоршоологчдын хариуцлага, зээлийн эргэн төлөлт, дараа дараагийн давхаргад хүрэх хүртээмжийн талаар тусгах.</t>
  </si>
  <si>
    <t>Дундаж давхаргыг дэмжсэн санхүүжилт</t>
  </si>
  <si>
    <t>Зорилт 3.4.Дундаж давхаргыг тэлэхэд чиглэсэн санхүүгийн үйлчилгээг бэхжүүлнэ.</t>
  </si>
  <si>
    <t>3.4.1. Зорилтот санхүүжилт, хөнгөлөлт, хүртээмжтэй үйлчилгээний бодлогыг хэрэгжүүлэх тогтолцоог бүрдүүлнэ.</t>
  </si>
  <si>
    <t>1,806.5, Улсын төсөв</t>
  </si>
  <si>
    <t>Монгол Улсын Засгийн газрын 2021 оны 2 дугаар сарын 17-ны өдрийн 42 дугаар тогтоолоор баталсан “Эрүүл мэндээ хамгаалж, эдийн засгаа сэргээх 10 их наядын цогц төлөвлөгөө”-ний хүрээнд ажлын байрыг дэмжих, ипотек, репо санхүүжилт, хөдөө аж ахуйг дэмжих зориулалтаар нийт 6.9 их наяд төгрөгийн зээлийг Монголбанк болон банкуудын эх үүсвэрээр олгохоор шийдвэрлэснээс нийт 72 мянган зээлдэгчид 6.0 их наяд төгрөгийн зээл олгосон.</t>
  </si>
  <si>
    <t>Журмын 6.2.2.1-ийн дагуу үнэлэв.</t>
  </si>
  <si>
    <t>Бодлогын зорилго, зорилтыг хэрэгжүүлэх үйл ажиллагаа, үр дүнг тодорхой тайлагнах</t>
  </si>
  <si>
    <t>Засгийн газрын тогтоол, шийдвэр
Гэрээ</t>
  </si>
  <si>
    <t>3.4.2. Санхүүгийн үйлчилгээний хүртээмжийг нэмэгдүүлэх замаар эдийн засгийн өсөлтийг тэтгэж, зээлийн хүүг бууруулна.</t>
  </si>
  <si>
    <t>Зээлийн хүүг бууруулах стратегийг УИХ-ын 2020 оны 08 дугаар сарын 28-ны өдрийн 21 дугаартай тогтоолоор батлан, Монгол Улсын Засгийн газар, Монголбанк болон Санхүүгийн зохицуулах хороо хамтран хэрэгжүүлж, стратегийн хэрэгжилтийг хагас жил тутам тайлагнан ажиллаж байна. Тус стратегийн баримт бичиг нь 4 заалт, 4 дэд заалтын хүрээнд тодорхойлсон 19 арга хэмжээ, 47 дэд арга хэмжээнээс бүрдсэн бөгөөд дараах үндсэн 4 чиглэлээр арга хэмжээ хэрэгжүүлэхээр тусгасан байна. Үүнд: зээлийн эх үүсвэрийн зардлыг бууруулах макро эдийн засгийн тогтвортой орчин бүрдүүлэх; зээлийн эрсдэлийн зардлыг бууруулах; банкны үйл ажиллагааны зардлыг бууруулах; хөрөнгийн захыг хөгжүүлэх, өрсөлдөөнийг бий болгож санхүүжилтийн зардлыг бууруулах зэрэг байна. Монголбанкнаас КОВИД-19 цар тахлын үед нийгэм, эдийн засагт тулгарч буй санхүүгийн хүндрэл, дарамтыг зөөлрүүлэх, эдийн засгийн сэргэлтийг дэмжих ажлын хүрээнд бодлогын хүүг 2020 онд 5 нэгж хувиар бууруулж 6 хувьд хүргэсэн бөгөөд 2021 оны туршид хэвээр хадгалсан. Үүний үр дүнд шинээр олгосон зээлийн хүү 2019 оны 2 сард 16.9 хувь байсан бол 2020 оны төгсгөлд 14.8 хувьд хүрч, 2022 онд 15.3 хувь, 2023 оны 10 дугаар сарын байдлаар 16.3, 2024 оны 10 дугаар сарын байдлаар 16.4 хувьтай байна.</t>
  </si>
  <si>
    <t>Арга хэмжээний хүрээнд зээлийн хүүг бууруулах стратегийг боловсруулсан байна. Гэсэн хэдийч 2023, 2024 онд зээлийн хүү буураагүй байна.</t>
  </si>
  <si>
    <t>2020 оны төгсгөлд 14.8 хувь байсан зээлийн хүү тасралтгүй өссөөр 2024 оны 10 сарын байдлаар 16.4 хувьтай байгаа нь тус арга хэмжээний үр дүн, үр нөлөөг харуулж байна. Цаашид тайлан ирүүлэхдээ тухайн баримт бичигт заасан цаг, хугацааны хүрээнд харьцуулсан тооцоолол хийх.</t>
  </si>
  <si>
    <t xml:space="preserve">Санхүүгийн үйлчилгээний хүртээмжийг нэмэгдүүлэх талаар авсан арга хэмжээ тодорхойгүй байна. 
2020 оны төгсгөлд 14.8 хувь байсан зээлийн хүү 2021- 2024 онд тасралтгүй өсч, 16.4 хувьд хүрсэн нь тус арга хэмжээний үр дүн, үр нөлөө хангалтгүй байгааг харуулж байна. </t>
  </si>
  <si>
    <t>Эрүүл, идэвхтэй амьдралын хэв маяг</t>
  </si>
  <si>
    <t>Зорилт 3.5.  Биеийн тамир, спортын чанар, хүртээмжтэй, үр дүнтэй тогтолцоог бүрдүүлнэ.</t>
  </si>
  <si>
    <t>3.5.1. Хүн амд биеийн тамир, спортын үйлчилгээ үзүүлэх төр, хувийн хэвшлийн түншлэлд суурилсан нээлттэй, уян хатан тогтолцоог бүрдүүлнэ.</t>
  </si>
  <si>
    <t>24.8, Улсын төсөв</t>
  </si>
  <si>
    <t>Биеийн тамир, спортын хүртээмжтэй үйлчилгээ үзүүлэх төр, хувийн хэвшлийн түншлэлд суурилсан нээлттэй, уян хатан тогтолцоог үндэсний хэмжээнд бүрдүүлэх зорилгоор Бие бялдрын түвшин тогтоох сорилын төвийг Баянгол, Налайх дүүрэгт байгууллаа. Цаашид энэ онд, Сэлэнгэ, Архангай гэсэн газруудад байгуулахаар бэлтгэл ажлаа ханган ажиллаж байна. Тус төвийг даган гарах Монгол хүний бие бялдрын үзүүлэлтийг үндэслэн үнэлгээ тогтоох, хувь хүнд чиглэсэн дасгалын болон амьдралын хэв маягт чиглэсэн зөвлөгөө өгөх, цахим сан бүрдүүлэх, Үндэсний дата төвтэй хамтран мэдээллийг хадгалах, цуглуулах, хувь хүний мэдээллийн нууцлалыг хадгалах серверийг хийж гүйцэтгэн ажиллаж байна. Салбарын хэмжээнд нийтийг хамарсан арга хэмжээ 120 арга хэмжээнд 1675 байгууллагын дунд зохион байгуулж 148177 хүн хамрагдсан байна.</t>
  </si>
  <si>
    <t>Төр, хувийн хэвшлийн түншлэлд суурилсан нээлттэй, уян хатан тогтолцоог хэрхэн бүрдүүлсэн нь тодорхойгүй. /Ямар хувийн хэвшилтэй хэрхэн хамтран ажилласан нь тодорхойгүй байдлаар тайлан ирүүлсэн./</t>
  </si>
  <si>
    <t>3.5.2. Иргэдэд үйлчлэх спортын зориулалтын стандарт талбайн хүртээмж нэмэгдэнэ.</t>
  </si>
  <si>
    <t>Монгол Улсад 2023 оны жилийн эцсийн байдлаар ашиглагдаж байгаа спортын заалны тоо 1219 буюу 10,9 %, спортын гадаа талбайн тоо 1053 буюу 18,4 %,байна. Энэ нь 2020 оныхоос спорт заал 133 буюу 12,2 %, гадаа талбай 194 буюу 22,5 %-р тус тус нэмэгдсэн байна. Спорт заалны нийт талбай м.кв 789,912, гадаа талбай м.кв 4,156,976 болж, нэг хүнд оногдох заалны талбай 0.27513 м.кв, нэг хүнд оногдох гадаа талбай 1.449 м.кв нэмэгдсэн байна.</t>
  </si>
  <si>
    <t>2024 оны жилийн эцсийн байдлаар ямар үр дүнд хүрсэн талаарх тайлан ирүүлээгүй.</t>
  </si>
  <si>
    <t>3.5.3. Нийтийн биеийн тамирыг эрүүл, идэвхтэй амьдралын хэв маяг, аж төрөх ёсны салшгүй хэсэг болгон хөгжүүлнэ.</t>
  </si>
  <si>
    <t>1806.6, Улсын төсөв</t>
  </si>
  <si>
    <t>Иргэний эрүүл мэндийн боловсролыг дээшлүүлэх, идэвхтэй хөдөлгөөний мэдлэг, хандлага, дадал, идэвхтэй амьдралын аж төрөх ёсны хэрэглээг дэмжсэн судалгаа, сургалт, сурталчилгааг нэмэгдүүлэх зорилгоор 21 аймаг, нийслэл, 9 дүүргийн БТСГ, хороодод 87 хэлэлцүүлэг, сургалтыг 440 байгууллага аж ахуй нэгжийн 12993 хүнд зохион байгуулсан байна. Нийтийг хамарсан биеийн тамирын арга хэмжээ, өдөрлөг, алхалт, гүйлт, марафон өвлийн арга хэмжээ зэрэг биеийн тамирын 566 арга хэмжээг 229259 байгууллага хамт олны дунд зохион байгуулж 651706 хүнийг хамруулсан байна.</t>
  </si>
  <si>
    <t xml:space="preserve">3.5.4. Мэргэжлийн спортыг дэмжиж, тамирчдын чадвар, амжилт дээшилсэн байна.	</t>
  </si>
  <si>
    <t xml:space="preserve"> 176.8 , Улсынн төсөв</t>
  </si>
  <si>
    <t>Беийн тамир, спортын улсын хороонд бүртгэлтэй мэргэжлийн 21 холбоо байна. Үүнээс: идэвхтэй хамтран ажиллаж байгаа 6 мэргэжлийн спортын холбоо байна. Энэ онд нийт 176,853,620 төгрөгний санхүүгийн дэмжлэгийг баг, тамирчдыг тэмцээнд оролцоход нь үзүүлсэн. 1.Монголын холимог тулааны холбоо нь 2 удаагийн санхүүгийн дэмжлэгийг Дэлхий, Азийн тэмцээнд оролцох 11 тамирчин үзүүлж, 1 мөнгө, 5 хүрэл медаль хүртсэн амжилт гаргасан. 2.Монголын муайтай спортын холбоо нь 2 удаагийн санхүүгийн дэмжлэгийг Зүүн Азийн болон Азийн цомын тэмцээнд оролцох 9 тамирчинд үзүүлж, 7 алт, 4 иөнгө, 4 хүрэл медаль хүртсэн амжилттай оролцсон. 3.Японы мэргэжлийн сумо бөхийн 2024 оны дээд зиндааны барилдаануудад түрүүлсэн бөхөд олгох Монгол Улсын Ерөнхий сайдын нэрэмжит жижгэрүүлсэн 6 цомыг Төрийн уран дархан Н.Баатаржав гуайгаар бүтээлгэж хүргүүлэн ажилласан. 4.Монголын автомашин мотоцикл, сонирхогчдын холбоо нь 1 удаагийн санхүүгийн дэмжлэг авч, КТМ Mongolia, Storm riders клубын тамирчин П.Мөрөн алдарт “Дакар ралли” уралдаанд оролцсон. 5. Монгол улсын нийслэл Улаанбаатар хотноо 2024 оны 05-р сарын 10,11,12-ны өдрүүдэд Олон улсын Power expo &amp; festival XII - International cup олон улсын дрифтийн анхдугаар тэмцээн зохион байгуулагдаж Монгол улсаас Мэргэжилийн ангилалд 30 тамирчин, Сонирхогчийн ангилалд 68 тамирчин, БНХАУлсаас шилдэг 3 тамирчин машин техник хэрэгсэл болон инженер техникийн 18 хүний баг бүрэлдэхүүний хамт, Япон улсын 2 тамирчид тус тус ирж амжилттай оролцлоо. Тэмцээн уралдааны 6 төрлөөр зохион байгуулсан. Наадмын экспо төрөлд дараах үзэсгэлэн, 7 үйл ажиллагаа зохион байгуулагдсан. наадмын энтертайнмент хөтөлбөрт анх удаа 9 гадаадын уран бүтээлч нартай хамтарсан анхны уран бүтээлийг зориулан гаргаж хаалтын тоглолтод дуулсан. Арга хэмжээг 3 өдрийн туршид давхардсан тоогоор 26,000 үзэгч үзсэн байна. Монгол улсыг зорин шалтгаануудын тоог нэгээр нэмсэн үйл явдал болсон юм. Шинэ үеийн залуучуудын хүсэл мөрөөдөл, хоббиг дэмжиж шинэ тутамд хөгжиж буй спортуудыг дэлхийн тавцанд гарах.</t>
  </si>
  <si>
    <t>Беийн тамир, спортын улсын хороонд бүртгэлтэй боловч идэвхгүй байгаа холбоодын үйл ажиллагааг сайжруулах, тухайн чиглэлээр хичээллэж буй тамирчдын чадварыг дээшлүүлэх талаар анхаарал хандуулан ажиллах.</t>
  </si>
  <si>
    <t xml:space="preserve">3.5.5. Хоол, хүнсний тухай боловсрол олгох талаар сургалтын хөтөлбөрт тусгана.	</t>
  </si>
  <si>
    <r>
      <t xml:space="preserve">Засгийн газрын 2024 оны 176 дугаар тогтоолоор батлагдсан “Сургуулийн өмнөх болон ерөнхий боловсролын сургалтын хөтөлбөрийн үзэл баримтлал”-д үндэслэн боловсруулсан сургуулийн өмнөх болон ерөнхий боловсролын сургалтын хөтөлбөрийг шинэчлэх төлөвлөгөөний төслийг сайдын 2024 оны А/317 дугаар тушаалаар баталлаа. Тус төлөвлөгөөнд сургуулийн өмнөх болон ерөнхий боловсролын сургалтын төлөвлөгөө, хөтөлбөрийг холбогдох мэргэжлийн байгууллага, сургалтын байгууллага, судлаач, эрдэмтэн, багш нартай хамтран шинэчлэх, тохирцыг шалгах үйл ажиллагааг 2024-2029 онд үе шаттай гүйцэтгэхээр тусгасан. Сургуулийн өмнөх болон ерөнхий боловсролын бага ангийн сургалтын хөтөлбөрийг шинэчлэх, тохирцыг шалгах ажлыг 2024-2025 оны хичээлийн жилд эхлүүллээ. Бага ангийн шинэчилсэн сургалтын хөтөлбөрт суралцагчдад хоол, хүнсний тухай мэдлэг, чадвар олгох талаар тусган боловсрууллаа.Сургуулийн өмнөх болон ерөнхий боловсролын сургуулийн хичээлийн хөтөлбөрт эрүүл хооллолтын энгийн ойлголтоос эхлээд хоол шим тэжээл, зөв зохистой хооллолт, идэвхтэй хөдөлгөөн, хүнсний эрх зүйн орчин, хүнсний нэмэлтийн талаарх мэдлэгийг олгож байна. Үүнд сургуулийн өмнөх боловсролын сургалтын хөтөлбөрөөр хоол, хүнсний талаарх энгийн ойлголтыг, бага, суурь, бүрэн дунд боловсролын сургалтын хөтөлбөрөөр: 1-3 дугаар ангид хоол тэжээл ба хооллолт, эрүүл хүнс, хоол хүнс болон хөдөлгөөний хамаарлын учир шалтгаан, 4-5 дугаар ангид өглөөний цайг тогтмол ууж, идэвхтэй хөдөлгөөн хийж хэвших, хүнсний бүлгээ ялган тодорхойлж, хоол, хүнсийг сонгоход шошго ашиглаж сурах, 6-9 дүгээр ангид зохистой хооллох зарчимд тулгуурлан хоол, хүнсний үндсэн шимт бодисыг харгалзан сонгох, зөв хадгалж, хэрэглэх, биеийн өсөлтийг үнэлэх аргыг мэдэж, өөрт тохирсон идэвхтэй хөдөлгөөнийг сонгон тогтмол хийж хэвших, насны бүлэг, хэрэглээг тодорхойлж сурах, өвчлөлөөс сэргийлэх мэдлэгтэй болох, 10-12 дугаар ангид ажил хөдөлмөр, идэвхтэй хөдөлгөөнөөр эрүүл байх зэрэг мэдлэг, мэдээллийг олгодог.  </t>
    </r>
    <r>
      <rPr>
        <b/>
        <sz val="9"/>
        <rFont val="Arial"/>
        <family val="2"/>
      </rPr>
      <t xml:space="preserve">ХХААХҮЯ: </t>
    </r>
    <r>
      <rPr>
        <sz val="9"/>
        <rFont val="Arial"/>
        <family val="2"/>
      </rPr>
      <t>1.Ерөнхий боловсролын сургуулийн сурагчдын “Үдийн хоол” үйлдвэрлэлд шаардагдах хүнсний түүхий эд, бүтээгдэхүүнийг ерөнхий гэрээгээр худалдан авах тендерийг 57 нэр төрлийн хүнсний түүхий эд бүтээгдэхүүнээр Төрийн худалдан авах ажиллагааны газар болон Боловсролын ерөнхий газартай хамтран 7 удаа зохион байгуулж холбогдох хэлэлцүүлэг уулзалтыг зохион байгуулсан. Тус тендер шалгаруулалтын үр дүнд /2024.11.20 байдлаар/ цахим дэлгүүрээс 13 аж ахуйн нэгжийн 89 багц хүнсний түүхий эд, бүтээгдэхүүнээс 3 их сургууль, 53 цэцэрлэг, 78 ерөнхий боловсролын сургууль нийт 8,467,751,048 төгрөгийн үнэ бүхий 179,924 ширхэг бүтээгдэхүүн худалдан авалт хийсэн байна. Худалдан авалтын дүнд 170,965,869 төгрөгийн хэмнэлтийг төсөвт бий болгосон байна. Энэ нь өмнөх онтой харьцуулахад цахим дэлгүүрийн худалдан авалт 2 дахин өссөн үзүүлэлттэй байна. 2. “Бүх нийтийн хоол, хүнсний зохистой хэрэглээний талаарх мэдлэг, ойлголтыг сайжруулах, соён гэгээрүүлэх, боловсролыг дэмжих агуулга бүхий мэдээлэл боловсруулж, контент бэлтгэх, олон нийтэд мэдээлэх, сурталчлах” ажлыг “Ти Би Дайтус” ХХК-иар гүйцэтгүүлж, “Эрүүл байх амархан” уриан дор нийт 18 контент рийлс, 28 постер бүтээсэн ба олон нийтийн сүлжээгээр нийт 493300 хүнд хүргэн, хоол, хүнсний зохистой хэрэглээний талаарх мэдлэг, ойлголтыг сайжруулан, эрүүл хооллолтын талаар мэдлэг боловсролыг дэмжин ажилласан байна. 3. "Монголын уламжлалт таван өнгийн идээ ундааг хөгжүүлэх чиглэлээр ажиллаж буй иргэн, аж ахуйн нэгжийг олон нийтэд сурталчлан таниулах, контент бэлтгэх” ажлыг гүйцэтгэж, 11 сэдвийн хүрээнд хэвлэлийн мэдээ видео хийсэн бөгөөд олон нийтийн сүлжээгээр 35.0 мянга орчим хүнд хүрсэн. 4. “Иргэн, хувийн хэвшил, төрийн бус байгууллагын зохион байгуулж байгаа хоол, хүнсний зохистой хэрэглээний талаарх соён гэгээрүүлэх боловсролыг дэмжих ажилд дэмжлэг үзүүлж, олон нийтэд сурталчлах” ажлыг гүйцэтгэж, нийт 20 сэдвийн хүрээнд хэвлэлийн мэдээ видео хийсэн бөгөөд олон нийтийн сүлжээгээр 30.0 мянга орчим хүнд хүрсэн.</t>
    </r>
  </si>
  <si>
    <t>БЯ, ХХААХҮЯ</t>
  </si>
  <si>
    <t>100/30</t>
  </si>
  <si>
    <t>Газрын харилцаа</t>
  </si>
  <si>
    <t>Зорилт 3.6.Монгол Улсын газрын харилцаа, геодези, зураг зүйн салбарын бодлого, төлөвлөлт, хэрэгжилтийн үр нөлөө, хүртээмжийг дээшлүүлж, хүн амын эрүүл, аюулгүй, ая тухтай орчинд амьдрах нөхцөлийг бүрдүүлнэ.</t>
  </si>
  <si>
    <t>3.6.1. Газрын харилцаа, хот байгуулалтын эрх зүйн орчныг боловсронгуй болгож, хотуудын зэрэглэлийг тогтоосон байна.</t>
  </si>
  <si>
    <t>Монгол улсын хууль тогтоомжийг 2028 он хүртэл боловсронгуй болгох үндсэн чиглэлд тусгах санал боловсруулан газрын даргын 2024 оны 09 дүгээр сарын 13-ны өдрийн 1/2421 дугаартай албан бичгээр ЗГХЭГ-т хүргүүлсэн. Үндсэн чиглэлд тусгагдсан Газрын ерөнхий хуулийн шинэчилсэн найруулгын  төсөл, Кадастрын тухай хуулийн шинэчилсэн найруулгын төсөл, Геодези, зураг зүйн тухай хуулийн шинэчилсэн найруулгын төсөл, Хаягжуулалтын тухай хуулийн шинэчилсэн найруулгын төсөл, Орон зайн өгөгдлийн дэд бүтцийн тухай анхдагч хуулийн төсөл, хуулийн төслийн үзэл баримтлалын төслийг Хууль тогтоомжийн тухай хуулийн шаардлагын хүрээнд боловсруулж, батлуулахаар хуулийн төслүүдийн үзэл баримтлал, хуулийн төслийг эцэслэн боловсруулах, батлуулах ажлын хүрээнд зөвлөх үйлчилгээний гүйцэтгэгчтэй гэрээ байгуулан, хамтран ажиллаж байна.  Хаягжуулалтын тухай хуулийн төслийн үзэл баримтлалын төслийг батлуулахаар Засгийн газрын хэрэг эрхлэх газарт 2024 оны 11 дүгээр сарын 22-ны өдрийн 1/3225 дугаартай албан бичгээр хүргүүлсэн.</t>
  </si>
  <si>
    <t>Өөрсдөөс шалтгаалах арга хэмэжээг авч хэрэгжүүлсэн.</t>
  </si>
  <si>
    <t>Гүйцэтгэл нь тодорхой хэмжээнд гарч эхэлсэн.</t>
  </si>
  <si>
    <t>3.6.2. Хаягжилтын нэгдсэн системийг Монгол орны нийт нутаг дэвсгэрийн хэмжээнд байгуулна</t>
  </si>
  <si>
    <t>Монгол Улсын Засгийн газрын 2022 оны 05 дугаар сарын 04-ний өдрийн 180 дугаар тогтоолоор хаягийн мэдээллийн системийг хэрэглээнд нэвтрүүлсэн. Хаягийн мэдээллийн нэгдсэн системийг байгуулах ажлын хүрээнд улсын хэмжээнд 1:100000 масштабтай газар усны нэрийн тоон зургийн 258650 газар, усны нэр, 223608 замын өгөгдөл мэдээллийг бүрдүүлж, гудамж, зам тэдгээрийн эхлэл, төгсгөл болон нэгж талбар, барилгын орц, гарцыг тэмдэглэх аргах хэмжээг гүйцэтгэж, олон улсын стандартад нийцсэн хаягийг автоматаар олгох нөхцөлийг бүрдүүлсэн. Төрийн нэгдсэн ХУР, ДАН систем болон орон зайн өгөгдлийн геопорталын системээр бусад байгууллагуудтай холбогдох хаягийн мэдээллийн санг төрийн бусад үйлчилгээнд ашиглах нөхцөлийг бүрдүүлсэн. Одоогийн байдлаар 21 аймгийн хэмжээнд хэрэглээнд нэвтрүүлж шинэчилсэн хаяг олгосон бөгөөд 330 сумаас 241 сум холбогдох журам, стандартын дагуу тэмдэгжүүлэх ажлыг гүйцэтгээд байна. Харин Нийслэлийн нийт 575714 нэгж талбарт хаяг олгоход шаардлагатай мэдээллийг бүрдүүлэх, шинэчлэн зураглах шаардлага тулгарсан бөгөөд энэхүү ажлын хүрээнд холбогдох арга хэмжээг авч хэрэгжүүлэн өнөөдрийн байдлаар хаягийн системд шаардлагатай 57889 зам, 47860 гудамж, 522501 орц, гарцын мэдээллийг бүрдүүлээд байна. Нийслэлийн нийт нэгж талбарт олон улсын стандартад нийцсэн шинэчилсэн хаягийг олгох арга хэмжээг Бүгд Найрамдах Солонгос Улсын Дотоод хэрэг, аюулгүй байдлын яам, Газар геоматик (LX) корпорацтай хамтран хэрэгжүүлэхээр 2024 оны 05 дугаар сарын 24-ний өдөр хамтран ажиллах санамж бичиг байгуулан ажиллаж байна. Тус ажлын үр дүнд хаягийн мэдээллийн нэгдсэн системийг сайжруулж нийслэлийн хэмжээнд бүрдүүлсэн өгөгдөл мэдээлэлд суурилан дахин шинэчилсэн хаягийг тооцоолох, хууль, журмын дагуу тэмдэгжүүлэх ажил хүлээгдэж байна.</t>
  </si>
  <si>
    <t xml:space="preserve">Үр дүнтэй ажлууд хийгдэж байна. </t>
  </si>
  <si>
    <t>3.6.3. Газар ашиглалт, газрын мониторингийн байнгын ажиллагаатай хяналтын систем бий болж, газрыг хамгаалах, нөхөн сэргээх тогтолцоог бүрдүүлнэ.</t>
  </si>
  <si>
    <t>Мониторингийн сүлжээний 3000 цэгт ГТБЧ-ын судалгаа хийж, хөрсний хяналт-шинжилгээний улсын 1 лабораторийг зүүн бүсэд байгуулах төсвийг МУ-ын хөгжлийн 2022-2024 оны төлөвлөгөөнд тусгуулахаар саналыг хүргүүлсэн хөрөнгө батлагдаагүй. Төсөв батлагдаагүй ч дараах ажлуудыг гүйцэтгэсэн байна. Үүнд: “Газрын мониторингийн сүлжээний 350 цэгт ГТБЧХБ хийх”  АД/2023-06 дугаартай ажлын даалгаврыг батлуулсан. ТЭЗҮ 2022 онд батлагдсан. Газрын мониторингийн цахим системд дундын мэдээллийн сан бүхий нэмэлт хөгжүүлэлтийг хийж бусад газрын мониторинг хийдэг байгууллагуудаас өгөгдөл, мэдээллийг авч, хамтран ажилласан. Үүнд: 1. Нийслэлийн ЭМ-ийн газраас хүн амын суурьшлын бүсийн 77 цэгт хийгддэг судалгааны ажлын үр дүнг 2023 оны 1/416, Нийслэлийн БО-ны газраас  ариун цэврийн байгууламжийн байршил, холбогдох судалгаа мэдээллийг 2023 оны 01/426, ХХХААХҮЯ-ны 2023 оны 1/117 албан бичгээр тариалангийн газрын 2022 оны мониторингийн 300 цэг, Цаг уур, орчны шинжилгээний газрын 2022 оны бэлчээрийн мониторингийн 1513 цэг, Үндэсний статистикийн газраас 2023 оны 1/955 тоот албан бичгээр 254192 малчин өрхийн малын тоо, толгой болон малчин өрхийн байршлын мэдээллийг хүлээн авч, www.egazar.gov.mn–ийн мониторингийн вебэд суурилсан орон зайн дүн шинжилгээний статистик мэдээлэлд бусад байгууллагын холбогдох мэдээллүүдийг оруулах боломжтойгоор дундын мэдээллийн сангийн систем хөгжүүлэлтийн ажлыг хийж Газрын мониторингийн цахим системд оруулсан. 2. Газрын мониторингийн үндэсний сүлжээний бэлчээрийн 50, тариалангийн 50, хот, тосгон, бусад суурины газрын 200, тусгай хэрэгцээний газрын 50 цэг буюу зайлшгүй судалгаа шинжилгээ хийх шаардлагатай нийт 350 мониторингийн цэгийн байршлыг тогтоож ГТБЧХБ-ны ажлыг зохион байгуулсан. 2024 онд урсгал төсвөөр Газрын мониторингийн үндэсний сүлжээний хот тосгон бусад суурины  газрын мониторингийн 300 цэгт ГТБЧХБ-ны ажлыг гүйцэтгэхээр ажлын даалгавар батлуулж, тендер шалгаруулалтын ажлыг зохион байгуулж гүйцэтгэгчийг сонгон шалгаруулж 2024/70 дугаартай гэрээг байгуулсан.</t>
  </si>
  <si>
    <t>3.6.4. Монгол Улсын геодезийн сүлжээг шинэчлэн сайжруулж, нийт нутаг дэвсгэрийг бүх төрлийн масштабын байр зүйн зургаар бүрэн хангана.</t>
  </si>
  <si>
    <t xml:space="preserve">1.2023 онд уг арга хэмжээг хэрэгжүүлэх төсөв тусгагдаагүй тул салбарын хэмжээнд тулгамдаж байгаа асуудлыг шийдвэрлэх үүднээс боломжит хувилбарын төсөл болох шинээр баригдах авто зам, төмөр замын дагуу өндрийн сүлжээ байгуулах саналыг ЭЗХЯ-д 2023 оны 1/361 тоот албан бичгээр хүргүүлсэн. Мөн 2024 онд хэрэгжих шинэ төсөл арга хэмжээний жагсаалтад оруулах саналаа холбогдох 30 асуулт, танилцуулга, хавсаргах материалын хамт боловсруулж 2023 оны 1/2035 тоот албан бичгээр СЯ-нд хүргүүлсэн. 
2.2017 онд батлагдсан "Монгол орны өндрийн тулгуур сүлжээг шинэчлэх"  ТЭЗҮ-ийг БХБС-ын 2021 оны 123 дугаар тушаалаар шинэчлэн батлагдсан барилгын дүрэмд тусгагдсан үнэ, бүрдлийн дагуу дахин шинэчлэн батлуулах ажлыг зохион байгуулсан. 
3.“Геодезийн сүлжээний эхлэл цэгийг өндрийн 1-р ангийн сүлжээтэй холбох, хэмжилт хийх” ажлыг ГЗБГЗЗГ-ын урсгал зардлаар хийхээр шийдвэрлэсэн тул гүйцэтгэгчийг сонгон шалгаруулж "Геосет" ХХК-тай 2023/89 дугаар гэрээг 2023.06.06-ны өдөр байгуулсан /нийт төсөв 20.6 сая төгрөг/. Зөвлөх үйлчилгээний ажлын хүрээнд 2023.07.26-2023.08.10-ны хооронд Эхлэл цэгтэй холбох өндрийн 1-р ангийн сүлжээний хэмжилт хийгдсэн. Гүйцэтгэгчээс 2023.10.09-ний өдрийн 23/42 дугаар албан бичгээр нэгдсэн тайланг ирүүлсэн бөгөөд Захиалагчийн техник хяналт хийх 2023.10.18-ны өдрийн баталсан удирдамжийн дагуу ГЗБГЗЗГ 2023.10.19-23-ны өдрүүдэд захиалагчийн хяналтыг хийж 2023.10.27-ны өдрийн ГЗЗХ/29 дугаар дүгнэлтийг тус газрын Архив, мэдээллийн төв хүлээлгэн өгсөн. Өндрийн I ангийн сүлжээний 472 цэгийн солбицол, өндрийн утгыг Газрын даргын 2024 оны А/81 дугаар тушаалаар баталж, хэрэглээнд нэвтрүүлэв. Өндрийн II ангийн сүлжээний 6 шугамыг 2023 онд хэмжсэн бөгөөд гүйцэтгэсэн ажлын тайланд (Нийт шугамын урт 3413 км /шууд, урвуу/, 386 цэг) 2024 оны 04 дүгээр сарын 05-11, 30-ны өдрүүдэд хяналт хийв. Монгол Улсын өндрийн тулгуур сүлжээг шинэчилж өндрийн сүлжээний нарийвчлалыг сайжруулах ажлын төсвийг тооцог гаргаж, 2025 оны төсөвт тусгуулахаар Засгийн газрын хэрэг эрхлэх газарт хүргүүлсэн. Монгол Улсын нутаг дэвсгэрийн 55 хувийг 1:25000-ны масштабтай байр зүйн зургаар зурагжуулах ажлын саналыг 2020-2023 онд хэрэгжих төсөл, арга хэмжээний төсвийн төсөлд тусгуулахаар БХБС-ын албан тоотыг Сангийн яаманд хүргүүлсэн хөрөнгө тусгагдаагүй.  
1.Дунд масштабтай байр зүйн зургийн технологийн дарааллыг геодези, зураг зүйн чиглэлийн барилгын 4 норм, нормативын барим бичгийг үндэслэн боловсруулж, холбогдох мэргэжлийн зөвлөлийн хурлаар 2023.05.22-ны хэлэлцүүлж 2023.06.09-ний өдөр ГЗБГЗЗГ-ын даргаар батлуулсан.  - 1:25000 масштабтай байр зүйн зураг зохиох ажлын даалгаврын төслийг боловсруулж Үндэсний Геологийн албанд хүргүүлсэн. - Монгол Улс,ОХУ-ын хоорондын улсын хилийн дагуу сансрын зураг авах ажлын техникийн даалгавар боловсруулж 2023 оны 03 дугаар сарын 22-ны мн/11 дугаартай албан бичгээр Гадаад хэргийн яаманд ГЗБГЗЗГ-аас хүргүүлсэн.
2.Сансрын Үндэсний зөвлөлийн үйл ажиллагааны хүрээнд зохион байгуулагдах төсөл арга хэмжээний жагсаалтад уг арга хэмжээг тусгах ажлыг зохион байгуулж “хиймэл дагуулын технологи ашиглан тухай масштабын байр зүйн зургийг зохиох судалгаа, шинжилгээ, тооцоог боловсруулах” арга хэмжээг тус зөвлөлийн 2023 оны төлөвлөгөөнд тусгасан. 
3.БХБС-ын 2021 оны 123 дугаар тушаалаар шинэчлэн батлагдсан “Геодези, зураг зүйн ажлын жишиг үнэ” /БД 81-103-21/ барилгын дүрмийн дагуу өнөөгийн нөхцөл байдлын судалгаа, зах зээлийн үнийн судалгаа, 2019-оноос өнөөдрийг хүртэл хийгдэж байгаа ажлуудын судалгааг хийж 2017 онд батлагдсан тус ажлын ТЭЗҮ-ийг шинэчлэн боловсруулж 2023.05.25-ны өдөр БХБ-ын дэд сайдаар батлуулсан. Хилийн боомтын захиргаанаас 2023 оны 23/187 дугаартай албан бичиг ирүүлсний дагуу “1:25000-ны масштабтай байр зүйн зураглал” хийх ажлын танилцуулга, төсвийн тооцоо, байршлын схемийг 2023 оны 1/1662 дугаартай албан бичгээр  хүргүүлсэн. 
2024 онд Боомтын сэргэлтийн хүрээнд хийгдэх 1:25000-ны масштабтай байр зүйн зураглалын ажлын төсвийн тооцоог гаргаж, 2025 оны төсөвт тусгуулахаар Засгийн газрын хэрэг эрхлэх газарт хүргүүлсэн.
</t>
  </si>
  <si>
    <t>Монгол Улсын геодезийн сүлжээг шинэчлэн сайжруулаагүй, 2 удаагийн тайлангийн хугацаанд ахиц гараагүй. 2024 онд энэ чиглэлээр хийсэн ажил тодорхойгүй.</t>
  </si>
  <si>
    <t>3.6.5. Газар, үл хөдлөх хөрөнгийн нэгдсэн бүртгэл, үнэлгээ, төлбөр, татвар, биржийн системийг хөгжүүлж, үйл ажиллагааг нь эхлүүлнэ.</t>
  </si>
  <si>
    <t>“Цахим үйл ажиллагаатай газрын биржийг газрын асуудал эрхэлсэн төрийн захиргааны байгууллагын эрхлэх асуудлын хүрээнд байгуулж, газрын сан бүрдүүлэх, газар хөгжүүлэлт хийх" ажлын техник эдийн засгийн үндэслэлийг боловсруулан Барилга, хот байгуулалтын яаманд хүргүүлж 2023 оны 10 дугаар сарын 19-ний өдөр БХБЯ-ны дэргэдэх ШУТТЗ-ийн хурлаар хэлэлцүүлж, дэмжигдэн техник, эдийн засгийн үндэслэл батлагдсан. 2024 онд Газрын биржийн цахим системд газрын нөөц сан байгуулж, бүртгэх боломжийг бүрдүүлэх, газар хөгжүүлэлттэй холбоотой нэмэлт хөгжүүлэлтийг хийж байна. Шаардлагатай тоног төхөөрөмжийн худалдан авалт хийх саналыг 2025 оны  улсын төсөвт тусгуулах саналаа Сангийн яаманд хүргүүлсэн.</t>
  </si>
  <si>
    <t>Арга хэмжээний хүрээнд үр дүнтэй ажлууд хийгдсэн.</t>
  </si>
  <si>
    <t>3.6.6. Хүн амын нутагшилт, суурьшлын зохистой тогтолцоонд тулгуурлан бүсчилсэн хөгжлийн бодлого, бүс нутгийн оновчтой бүтэц, хөгжлийн ирээдүйтэй сууринг тодорхойлж, орон зайн төлөвлөлтийг хийнэ.</t>
  </si>
  <si>
    <t>11,990.0 , Улсын төсөв</t>
  </si>
  <si>
    <t>"Бүсчилсэн хөгжлийн үзэл баримтлал"-ын төсөл боловсруулах ажлын хүрээнд эдийн засаг, газарзүйн орчин үеийн онол, тогтвортой хөгжлийн ойлголтод тулгуурлан эдийн засгийн өсөлтийн төвийг тогтоох арга зүйг боловсруулсан. Уг аргазүйн дагуу МУ-ын хэмжээнд хөрш болон дэлхийн бусад орны эдийн засгийн интеграци, коридортой холбогдох тээвэр, логистикийн зангилаа хот, суурин, орон нутгийн түүхий эд, бүтээгдэхүүнийг бэлтгэн нийлүүлэх орон нутгийн хөгжлийн 69 төвийг тус тус тодорхойлсон. Мөн логистик төвүүдийн нэгдсэн байршлыг үндэсний, бүсийн, орон нутгийн түвшинд, эдийн засгийн функциональ бүсчлэл, түүний хөгжлийн чиг хандлага, аймгийн төвүүдийн хотуудыг хөгжүүлэх хөгжлийн концепцийг тодорхойлсон. Улаанбаатар хотноо 2024 оны 01 дүгээр сарын 18-аас 30-ны өдрүүдэд “Бүсчилсэн хөгжлийн урьдчилсан хэлэлцүүлэг”-ийг 6 бүсүүдээр зохион байгуулсан. Уг арга хэмжээнд салбар салбарын 969 төлөөлөл оролцож, давхардсан тоогоор 440 гаруй санал зөвлөмж гарсан. Мөн “Монголын эдийн засгийн чуулган-Бүсчилсэн хөгжлийн чуулган” арга хэмжээг 2024 оны 02 сарын 1-2-ны өдрүүдэд Нэгдсэн хуралдаан, Баруун, Хангай, Төв, Зүүн, Говь, Хойд бүсээр зохион байгуулсан. Тус зөвлөгөөнд 2775 төлөөлөгч оролцож, нийт 312 санал, зөвлөмж гарсан. "Бүсчилсэн хөгжлийн үзэл баримтлал"-ын төслийн эцсийн хувилбарыг боловсруулж Засгийн газрын хуралдаанаар 2024 оны 05 дугаар сарын 08-ны өдөр танилцуулж дэмжигдсэн. Монгол Улсын Шадар сайд бөгөөд Эдийн засаг, хөгжлийн сайд 2024 оны 05 дугаар сарын 27-ны өдөр УИХ-д "Бүсчилсэн хөгжлийн үзэл баримтлал"-ын төслийг өргөн мэдүүлсэн. Монгол Улсын Их Хурлын 2024 оны 05 дугаар сарын 28-ны өдрийн хуралдаанд "Бүсчилсэн хөгжлийн үзэл баримтлал"-ын төслийг танилцуулж, хэлэлцэхээр дэмжсэн. Мөн Төрийн байгуулалтын байнгын хорооны 2024 оны 05 дугаар сарын 30-ны өдрийн хуралдаанд "Бүсчилсэн хөгжлийн үзэл баримтлал"-ын төслийг танилцуулж дэмжигдсэн. УИХ-ын 2024 оны 06 дугаар сарын 05-ны өдрийн хуралдаанаар "Монгол Улсын бүсчилсэн хөгжлийн үзэл баримтлал"-ыг батлуулсан.</t>
  </si>
  <si>
    <t>ШСАА /Онцгой байдал/</t>
  </si>
  <si>
    <t>ДӨРӨВ. ЭДИЙН ЗАСАГ</t>
  </si>
  <si>
    <t>Зорилго 4.Эдийн засгийн тогтвортой өсөлт иргэн бүрдээ хүрсэн, дундаж давхарга нэмэгдэж, ядуурал буурсан, эдийн засгийн хөгжлийн бодлогын суурийг бүрдүүлж, нефть, шатахууны дотоодын хэрэгцээг өөрсдөө хангадаг, экспорт эрчимжсэн, хөрөнгө оруулалт, хуримтлалын чадавхаа дээшлүүлсэн улс болно.</t>
  </si>
  <si>
    <t xml:space="preserve">Чинээлэг Монгол </t>
  </si>
  <si>
    <t xml:space="preserve">Зорилт 4.1.Засгийн газрын хугацаа тулсан гадаад өр төлбөрийг макро эдийн засгийн тогтвортой байдлыг алдагдуулахгүйгээр шийдвэрлэж, үр ашгийг дээшлүүлж, макро эдийн засгийн тэнцвэрт байдлыг хангаж, эрсдэл даах чадварыг нэмэгдүүлнэ: </t>
  </si>
  <si>
    <t>4.1.1. Засгийн газрын өрийн удирдлагын тогтолцоог сайжруулж, өрийн дарамтыг бууруулж, гадаадын хөрөнгө оруулалтыг дэмжих нөхцөлийг бүрдүүлнэ.</t>
  </si>
  <si>
    <r>
      <rPr>
        <b/>
        <sz val="9"/>
        <rFont val="Arial"/>
        <family val="2"/>
      </rPr>
      <t>ЭЗХЯ:</t>
    </r>
    <r>
      <rPr>
        <sz val="9"/>
        <rFont val="Arial"/>
        <family val="2"/>
      </rPr>
      <t xml:space="preserve"> Шадар сайд бөгөөд Эдийн засаг, хөгжлийн сайдын 2023 оны 04 дүгээр сарын 17-ны A/21 тоот тушаалаар Монгол Улсын бусад улстай шинэчлэн байгуулах болон шинээр байгуулах “Хөрөнгө оруулалтыг хөхиүлэн дэмжих, харилцан хамгаалах тухай хэлэлцээр”-ийн төслийн асуудлаар хэлэлцээ хийх, эцэслэн тохиролцох үүрэг бүхий ажлын хэсэг байгуулагдсан. Энэ ажлын хүрээнд Гадаад харилцааны яамнаас 2023 оны 09/1668, 09/1666, 09/1667, 09/1727 тоот бичгүүдээр БНСУ, БНЭУ, Вьетнам, Тайландын Хаант Улсуудтай байгуулах Хөрөнгө оруулалтыг хөхиүлэн дэмжих, харилцан хамгаалах тухай хэлэлцээрт санал авах бичгийг ирүүлснийг судалж, айлын талаас тодруулах асуултуудыг боловсруулсан бөгөөд ойрын хугацаанд уулзалт зохион байгуулах саналыг хүргүүлсэн. Бүгд Найрамдах Солонгос Улстай байгуулах Эдийн засгийн түншлэлийн хэлэлцээрийн "Хөрөнгө оруулалт" бүлгийг боловсруулахад судалгаа хийж, санал бэлтгэн ажилласан бөгөөд 4 шатны хэлэлцээг Солонгосын талтай хийсэн. Бүгд Найрамдах Турк Улсын Аж үйлдвэр, технологийн яамны Хөрөнгө оруулалтын урамшуулал, гадаад хөрөнгийн газрын төлөөлөгчидтэй 2024.12.09-ний өдөр цахимаар уулзсан бөгөөд БНТУ-ын Хөрөнгө оруулалтыг хөхиүлэн дэмжих, харилцан хамгаалах хэлэлцээрийн загвар 2024 оны 08 дугаар сард шинэчлэгдэн батлагдсантай холбогдуулан хэлэлцээрийн төслийг туркын талаас шинээр ирүүлснийг судалж байна. Бүгд Найрамдах Узбекистан Улсын Самарканд хотноо зохион байгуулагдсан Европын сэргээн босголт, хөгжлийн банкны жилийн уулзалтын үеэр 2023 оны 05 дугаар сарын 18-ны өдөр “The next frontier: investing in Mongolian promising future” сэдэвт Монгол Улсын хөрөнгө оруулалтын орчныг сурталчилсан салбар хурал зохион байгуулагдсанд Эдийн засаг, хөгжлийн дэд сайд Г.Түвдэндорж Монгол Улсын хувийн хэвшлийн төлөөлөл болон хөрөнгө оруулагч нарын хамт оролцож, Монгол Улсын эдийн засгийн нөхцөл байдал, хөрөнгө оруулалтын орчин, уул уурхай, хөдөө аж ахуй, аялал жуулчлал, сэргээгдэх эрчим хүчний салбарт хөрөнгө оруулагчдыг урьж, нягт хамтран ажиллах боломжийн талаар танилцуулсан. 
</t>
    </r>
    <r>
      <rPr>
        <b/>
        <sz val="9"/>
        <rFont val="Arial"/>
        <family val="2"/>
      </rPr>
      <t>СЯ:</t>
    </r>
    <r>
      <rPr>
        <sz val="9"/>
        <rFont val="Arial"/>
        <family val="2"/>
      </rPr>
      <t xml:space="preserve"> Өрийн удирдлагын тогтолцоог сайжруулах чиглэлээр Улсын Их Хурлын 2022 оны 26 дугаар тогтоолоор "Засгийн газрын өрийн удирдлагын 2023-2025 оны стратегийн баримт бичиг"-ийг батлуулж, дараах үндсэн арга хэмжээг тусгаж, хэрэгжүүлэн ажиллаж байна. Үүнд:​Засгийн газрын гадаад зээлийн хөрөнгөөр хэрэгжих төслүүдийн үр ашгийг нэмэгдүүлэх, гадаад зээлийн өрийн үйлчилгээний төсөвт үзүүлэх төлбөрийн дарамтыг бууруулнана;​Засгийн газрын гадаад үнэт цаас /ЗГГҮЦ/-ны төлбөрүүдийг эдийн засаг, төсөвт дарамт учруулахгүйгээр төлж, дахин санхүүжилтийн эрсдэлийг бууруулна;​Засгийн газрын өрийн удирдлагын тогтолцоог сайжруулж орчин үеийн чиг хандлагад нийцүүлэх, Засгийн газрын өрийн багц дахь зах зээлийн эрсдэлээс сэргийлэх зорилгоор үүсмэл арга хэрэгслийг өрийн зохицуулалтын үйл ажиллагаанд нэвтрүүлэх;​Засгийн газрын дотоод үнэт цаасны зах зээлийн хөгжлийг дэмжих, үнэт цаасны арилжааг тогтмолжуулах;​Улсын стратегийн томоохон төслүүдэд Засгийн газрын өрийн баталгаа гаргах, хувийн хэвшлийн компаниудад дэмжлэг үзүүлэх байдлаар Монгол Улсын эдийн засгийн урт хугацааны зорилтыг хангаж, болзошгүй өр төлбөрийн эрсдэлийг бууруулах; Засгийн газрын өрийн ил тод байдлыг сайжруулах.</t>
    </r>
  </si>
  <si>
    <t>ЭЗХЯ, СЯ</t>
  </si>
  <si>
    <t xml:space="preserve">ЭЗХЯ- гадаадын хөрөнгө оруулалтыг дэмжих нөхцөлийг бүрдүүлэх ажил санал соилцох, хамт ажиллах гэрээ байгуулах түвшинд бэлтгэл ханган ажилласан. Зорилтод үр дүнд хүрээгүй </t>
  </si>
  <si>
    <t xml:space="preserve">Үр дүн тодорхой бус буюу гадаадын хөрөнгө оруулалтыг дэмжих нөхцөлийг бүрдүүлсэн эсэх, өрийн удирдлагын тогтолцоог сайжруулж, өрийн дарамтыг бууруулсан эсэх тодорхойгүй байна. </t>
  </si>
  <si>
    <t>Засгийн газрын Өрийн удирдлагын 2023-2025 оны стратегийн баримт бичиг</t>
  </si>
  <si>
    <t>4.1.2. Төсвийн хөрөнгийг эдийн засаг, нийгмийн хөгжилд чиглүүлсэн, үр ашигтай, хариуцлагатай төсөв, санхүүгийн тогтолцоотой болгоно.</t>
  </si>
  <si>
    <t>Сангийн яамнаас төсвийн хөрөнгө оруулалтын удирдлагыг сайжруулах, үр ашгийг нэмэгдүүлэх, ил тод нээлттэй байдлыг дээшлүүлэх чиглэлээр олон арга хэмжээг хэрэгжүүлэн ажиллаж байна. Тухайлбал: -Төсвийн хөрөнгө оруулалтын төлөвлөлтийн аргачлалыг боловсруулан цахим системд шилжүүлсэн. -Төсвийн хөрөнгө оруулалтын гүйцэтгэл, хэрэгжилтийн үйл ажиллагааг бүрэн цахимжуулсан. -Төр, хувийн хэвшлийн түншлэлийн тухай хуулийг батлуулсан. Төрийн хэмнэлтийн хуульд төсвийн хөрөнгө оруулалтын удирдлага, үр ашгийг нэмэгдүүлэх, сайжруулах зорилт бүхий заалтуудыг тусгасан. -Төсвийн тухай хуульд төсвийн хөрөнгийн үр ашгийг нэмэгдүүлэх зорилт бүхий заалтуудыг тусгасан. -Төсвийн төлөвлөлтөд иргэдийн саналыг тусгах боломжийг бүрдүүлсэн.</t>
  </si>
  <si>
    <t>4.1.3. Гадаад валютын албан нөөцийг нэмэгдүүлнэ.</t>
  </si>
  <si>
    <t>“Гадаад валютын улсын нөөцийг нэмэгдүүлэх чиглэлээр авах зарим арга хэмжээний тухай” Засгийн газрын 2022 оны аравдугаар сарын 5-ны өдрийн 362 дугаар тогтоол батлагдсан. Тус тогтоолын хүрээнд экспорт, тээвэрлэлтийг нэмэгдүүлэх, гааль, татварын автомат бүрдүүлэлтийн систем бий болгох ажлуудыг амжилттай гүйцэтгэж, хилийн боомтуудын үйл ажиллагаа идэвхжиж, экспорт нэмэгдсэнээр гадаад валютын улсын нөөц 2024 оны 11 сарын байдлаар 4,960.2 сая ам.долларт хүрч, оны эхнээс 38.8 сая ам.доллароор буюу 0.8 хувиар өсөж, тогтвортой хадгалагдлаа. Энэ нь манай орны валютын төлбөртэй импортын хэрэгцээний 5.1 сарын хэрэгцээг хангах түвшинд буюу Олон улсад түгээмэл ашиглагддаг нөөцийн хүрэлцээт байдлын 3 сарын импортын хэрэгцээний үзүүлэлтээс өндөр байна. Монгол Улсын Засгийн газрын гадаад бондын төлбөр 2022-2024 онд нийт 2.4 тэрбум ам.доллартой тэнцэж байсан бөгөөд үүнийг төсвөөс төлж барагдуулсан тохиолдолд Гадаад валютын албан нөөц дээрх хэмжээгээр буурч төлбөрийн тэнцэлд дарамт учруулахаар байсныг Сенчири-1, 2, 3 бондуудыг олон улсын зах зээлд арилжаалснаар 2.0 тэрбум ам.доллартой тэнцэх гадаад валютыг хадгалж, төлбөрийн тэнцлийн дарамтыг бууруулсан.</t>
  </si>
  <si>
    <t>Сангийн яам, Эдийн засаг, төсвийн шинжилгээ, 2024 оны 10 дугаар сар</t>
  </si>
  <si>
    <t>4.1.4. Эдийн засаг жил бүр тогтвортой өсөж, ажил эрхлэлтийг тасралтгүй нэмэгдүүлнэ.</t>
  </si>
  <si>
    <t>44,800.0, ХЭДС, Дэлхийн банк</t>
  </si>
  <si>
    <r>
      <rPr>
        <b/>
        <sz val="9"/>
        <rFont val="Arial"/>
        <family val="2"/>
      </rPr>
      <t>ЭЗХЯ:</t>
    </r>
    <r>
      <rPr>
        <sz val="9"/>
        <rFont val="Arial"/>
        <family val="2"/>
      </rPr>
      <t xml:space="preserve"> Сүүлийн 3 жил дэлхийн улс орнууд цар тахал, геополитикийн тогтворгүй нөхцөл байдлаас үүдэлтэй үнийн өсөлт, эдийн засгийн уналт зэрэг олон хүндрэлүүдтэй нүүр туллаа. Монгол Улсын Засгийн газраас 2022-2024 онд макро эдийн засгийн сэргэлтийг дэмжиж, тогтворжуулах бодлогын чиглэлийн хүрээнд экспортын орлого, гадаад валютын улсын нөөц, эдийн засгийн идэвхжилийг нэмэгдүүлэхэд чиглэсэн цогц арга хэмжээ авч хэрэгжүүлсэн. Тухайлбал, Засгийн газраас ашигт малтмал тээвэрлэх, экспортлох үйл ажиллагааны зохион байгуулалтыг сайжруулах, төрийн өмчит хуулийн этгээдүүдэд онцгой дэглэм тогтоож, уул уурхайн бүтээгдэхүүний биржийн үйл ажиллагааг эхлүүлэх зэрэг ажлуудыг хэрэгжүүлсэн. Мөн Гашуунсухайт, Шивээхүрэн хилийн боомтуудад чингэлэг тээврийн терминал байгуулж, автомат удирдлагатай тээврийн хэрэгсэл ашиглалтад нэвтрүүлсэн. Түүнчлэн, 10 их наяд цогц хөтөлбөр, өрхүүдэд чиглэсэн нийгмийн халамж, тэтгэвэр, тэтгэмжийн хэмжээг нэмэгдүүлэх арга хэмжээ зэрэг мөчлөг сөрсөн төсвийн бодлогыг хэрэгжүүлж эдийн засгийн идэвхжилийг дэмжсэн. Үүний үр дүнд Монгол Улсын нэрлэсэн ДНБ 2021 онд 43.6 их наяд, 2022 онд 53.9 их наяд, 2023 онд 70.4 их наяд төгрөг хүрч, өмнөх оны мөн үеэс 14.4 хувь, 17.7 хувь, 21.8 хувиар тус тус, 2015 оны зэрэгцүүлэх үнээр тооцсон бодит ДНБ 2021 онд 27.1 их наяд, 2022 онд 28.5 их наяд, 2023 онд 30.6 их наяд төгрөг хүрч, өмнөх оны мөн үеэс 1.6 хувь, 5.0 хувь, 7.4 хувиар тус тус өслөө. 2024 оны эхний 3 улирлын байдлаар нэрлэсэн ДНБ 56.2 их наяд төгрөг хүрч өмнөх оны мөн үеэс 19 хувиар, 2015 оны зэрэгцүүлэх үнээр тооцсон бодит ДНБ 22.8 их наяд төгрөг хүрч 5 хувиар тус тус өслөө. Эдийн засгийн хүлээгдэж буй өсөлт 2024 онд 5.6 хувь, 2025 онд 8 хувьд хүрэх төлөвтэй байна. Ажиллах хүчний оролцооны түвшин алгуур нэмэгдэж, хөдөлмөрийн зах зээл сэргэж байна. Ажиллагчид цар тахлын нөлөөгөөр 2021 онд 1.1 сая болж өмнөх оны мөн үеэс 58 мянган хүнээр буурсан бол 2022 онд 54.8 мянган хүнээр нэмэгдэж 1.2 сая, 2023 онд 134.6 мянган хүнээр нэмэгдэж 1.3 сая боллоо. 2024 оны 3-р улиралд
</t>
    </r>
    <r>
      <rPr>
        <b/>
        <sz val="9"/>
        <rFont val="Arial"/>
        <family val="2"/>
      </rPr>
      <t>ГБХНХЯ</t>
    </r>
    <r>
      <rPr>
        <sz val="9"/>
        <rFont val="Arial"/>
        <family val="2"/>
      </rPr>
      <t>: Хөдөлмөр эрхлэлтийг дэмжих тухай хуулийн хэрэгжилтийг хангах хүрээнд зорилтот бүлгийн иргэдийн хөдөлмөр эрхлэлтийг дэмжих зорилгоор холбогдох хөтөлбөр, арга хэмжээ болон төслийг Хөдөлмөр эрхлэлтийн үндэсний зөвлөлөөр хэлэлцэн батлуулж, хэрэгжилтийг ханган ажиллаж байна. Энэ хүрээнд Хөдөлмөр эрхлэлтийн үндэсний зөвлөлийн 2024 оны 01 дүгээр тогтоолоор 2023 онд хэрэгжүүлэх үйл ажиллагаа /хөтөлбөр/-г батлуулсан. Хөдөлмөр эрхлэлтийг дэмжих чиглэлээр 2024 онд хэрэгжүүлэх үйл ажиллагаа /хөтөлбөр/-т хөдөлмөр эрхлэлтийн нийтлэг үйлчилгээ, хөдөлмөрт бэлтгэх сургалт, санхүүгийн дэмжлэг үзүүлэх, хөгжлийн бэрхшээлтэй иргэний хөдөлмөр эрхлэлтийг дэмжих, түр ажлын байрыг дэмжих, Засгийн газар болон хөдөлмөр эрхлэлтийн үндэсний зөвлөлийн тодорхойлсон хөдөлмөр эрхлэлтийг дэмжих 6 үйл ажиллагааны 34 арга хэмжээг хэрэгжүүлэн ажиллаж байна. Энэ дагуу Хөдөлмөр, нийгмийн хамгааллын сайдын А/39 дугаар тоот тушаалаар Хөдөлмөр эрхлэлтийг дэмжих үйл ажиллагааны нэгдсэн удирдамж, зардлын жишиг хэмжээг батлан хэрэгжүүлж байна. Энэ хүрээнд 2024 оны 11 дүгээр сарын байдлаар Санхүүгийн дэмжлэг үзүүлэх үйл ажиллагаанд нийт 6534 иргэн хамрагдаж, 8994 иргэн ажлын байраар хангагдаж, 44,822,477,791.81 төгрөгийг зарцуулсан, хэрэгжилт 73.6 хувьтай байна. Үүнээс: Иргэнд санхүүгийн дэмжлэг үзүүлэх үйл ажиллагаанд 1454 иргэн хамрагдаж, 1349 иргэн ажлын байраар хангагдаж, 11,452,069,000 төгрөгийг; Малчдыг малжуулах үйл ажиллагаанд 3137 иргэн хамрагдаж, 6274 иргэн ажлын байраар хангагдаж, 25,128,069,500 төгрөгийг; Гарааны бизнес эрхлэгч залуучуудад санхүүгийн дэмжлэг олгох үйл ажиллагаанд 60 иргэн хамрагдаж,18 иргэн ажлын байраар хангагдаж, 345,680,000 төгрөгийг; Ахмадад санхүүгийн дэмжлэг үзүүлэх үйл ажиллагаанд 1211 иргэн хамрагдаж, 1211 иргэн ажлын байраар хангагдаж, 7,351,550,000 төгрөгийг; Ажил олгогчийг дэмжих үйл ажиллагаанд 24 иргэн хамрагдаж, 24 иргэн ажлын байраар хангагдаж, 170,670,000 төгрөгийг; Түрээсийн болон борлуулалтын дэмжлэг үзүүлэх үйл ажиллагаанд 635 иргэн хамрагдаж, 360,658,560 төгрөг</t>
    </r>
  </si>
  <si>
    <t>ЭЗХЯ, ГБХНХЯ</t>
  </si>
  <si>
    <t>100, 100</t>
  </si>
  <si>
    <t>4.1.5. Бизнесийн таатай орчныг бүрдүүлж, иргэдийн худалдан авах чадварыг дээшлүүлнэ.</t>
  </si>
  <si>
    <t>Бизнесийн таатай орчныг бүрдүүлж, иргэдийн худалдан авах чадварыг дээшлүүлэх зорилгоор дизель түлшний онцгой албан татварыг тэглэх Засгийн газраас 2023 оны 6 дугаар сарын 21-ний өдрийн 244 дүгээр тогтоолоор "Автобензин, дизелийн түлшний гааль, онцгой албан татварын тухай" Засгийн газрын 2015 оны 1 дүгээр сарын 19-ний өдрийн 18 дугаар тогтоолыг болон импортоор оруулж байгаа 92 октантай автобензиний гаалийн албан татварын хэмжээг 0 хувиар тогтоосон "Газрын тосны зарим бүтээгдэхүүний гаалийн албан татварын хувь, хэмжээг тогтоох тухай" Засгийн газрын 2023 оны 01 дүгээр сарын 25-ны өдрийн 35 дугаар тогтоолыг Засгийн газрын 2023 оны 12 сарын 20-ны өдрийн 455 дугаар тогтоолыг 2025 он хүртэл тус тус сунгасан.</t>
  </si>
  <si>
    <t>Арга хэмжээний хүрээнд авч, хэрэгжүүлсэн ажил тайлагнасан хэдийч гарсан үр дүнг тайлагнаагүй. Тайлан хангалтгүй. /иргэдийн худалдан авах чадвар хэдэн хувиар дээшилсэн талаар/.</t>
  </si>
  <si>
    <t xml:space="preserve">Иргэдийн худалдан авах чадвар хэрхэн, хэдэн хувиар дээшилсэн үр дүнгийн талаар тайлагнаагүй. </t>
  </si>
  <si>
    <t>Хэрэгжүүлсэн арга хэмжээ, үр дүнг бүрэн, тодорхой тайлагнаагүй. 
Иргэдийн худалдан авах чадвар хэдэн хувиар нэмэгдсэнийг тооцож тайлагнаагүй.</t>
  </si>
  <si>
    <t>ЗГ тогтоол 2023-35
ЗГ тогтоол 2023-244
ЗГ тогтоол 2023-455</t>
  </si>
  <si>
    <t>4.1.6. Хөрөнгө оруулалтын таатай орчныг бүрдүүлж, төр, хувийн хэвшлийн түншлэлийг хөгжүүлнэ.</t>
  </si>
  <si>
    <r>
      <rPr>
        <b/>
        <sz val="9"/>
        <rFont val="Arial"/>
        <family val="2"/>
      </rPr>
      <t>ЭЗХЯ:</t>
    </r>
    <r>
      <rPr>
        <sz val="9"/>
        <rFont val="Arial"/>
        <family val="2"/>
      </rPr>
      <t xml:space="preserve"> Шадар сайд бөгөөд Эдийн засаг, хөгжлийн сайдын 2023 оны 4 дүгээр сарын 05-ны өдрийн А/17 дугаар тушаалаар Хөрөнгө оруулалтын тухай хуулийн шинэчилсэн найруулгын төсөл боловсруулах үүрэг бүхий Ажлын хэсгийг байгуулсан. Хөрөнгө оруулалтын тухай хуулийн шинэчилсэн найруулгын төсөл болон дагалдах хуулийн төсөлд 2023 оны 04 дүгээр сарын 14-ний өдрөөс эхлэн олон нийтээс санал авч, 2 удаа нээлттэй хэлэлцүүлгийг зохион байгуулсан. Энэ хугацаанд олон улсын байгууллага, хөгжлийн түнш, Монгол Улсад суугаа Элчин сайдын яамд, мэргэжлийн холбоод, бизнесийн зөвлөл, танхимууд, төрийн байгууллага, гадаад, дотоодын аж ахуйн нэгж, иргэдээс нийт 695 саналыг ирүүлсэн. Нийт ирүүлсэн саналын 60 хувийг тусган Хөрөнгө оруулалтын тухай хуулийн шинэчилсэн найруулгын төслийг боловсруулан Засгийн газрын 2023 оны 6 дугаар сарын 21-ний өдрийн хуралдаанд танилцуулан дэмжигдэж, Засгийн газрын 27 дугаар тэмдэглэл гарч 2023 оны 06 дугаар сарын 23-ны өдөр Улсын Их Хуралд өргөн мэдүүлсэн. Эдийн засгийн байнгын хорооны 2023 оны 07 дугаар сарын 04-ний өдөр хэлэлцэж дэмжигдсэн. Улмаар хуулийн төслийг хэлэлцэх эсэх асуудлыг УИХ-ын 2024 оны 1 дүгээр сарын 5-ны өдрийн нэгдсэн чуулганы хуралдаанаар хэлэлцүүлж эхэлсэн бөгөөд УИХ-ын даргаас хэлэлцэх эсэх асуудлыг шийдвэрлэх саналыг хураалтыг тодорхойгүй хугацаагаар хойшлуулсан. Ерөнхий сайдын 2024 оны 01 дүгээр албан даалгавраар “Хөрөнгө оруулалтын тухай хууль”-ийн шинэчилсэн найруулгын төслийг боловсруулах, Засгийн газарт танилцуулж, УИХ-д өргөн барих ажлыг Шадар сайд Х.Доржханд хариуцан ажиллахаар болж, 2024 оны 10 дугаар сарын 25-ны өдрийн 09 тоот тушаалаар холбогдох яам, төрийн болон төрийн бус байгууллага, салбарын мэргэжилтэн, хөндлөнгийн судлаачдын төлөөллүүддийг оролцуулсан ажлын хэсгийн бүрэлдэхүүнийг баталсан бөгөөд ажлын хэсэгт тус яамнаас орж ажиллаж байна. УИХ-аас 2022 оны 12 дугаар сарын 09-ний өдрийн чуулганаар Төр, хувийн хэвшлийн түншлэлийн тухай хуулийг баталсан бөгөөд 2023 оны 12 дугаар сарын 31-ний өдрөөс эхлэн хэрэгжиж эхэлсэн. </t>
    </r>
    <r>
      <rPr>
        <b/>
        <sz val="9"/>
        <rFont val="Arial"/>
        <family val="2"/>
      </rPr>
      <t>СЯ:</t>
    </r>
    <r>
      <rPr>
        <sz val="9"/>
        <rFont val="Arial"/>
        <family val="2"/>
      </rPr>
      <t xml:space="preserve"> Төр, хувийн хэвшлийн түншлэлийн тухай хуулийг 2023 оны 01 дүгээр сараас эхэлж мөрдөж эхэлсэн бөгөөд түншлэлийн төслийн төрөл, ТХХТ-ийг олон улсын жишигт нийцсэн, хөгжлийн бодлого, төлөвлөлт болон улсын төсвийн хөрөнгө оруулалттай уялдуулан төлөвлөх, ТХХТ-ийн төсөлд тавигдах шаардлагыг тусгайлан хуульчлан тусгасан. Засгийн газрын 2023 оны 404-р тогтоолын 1-р хавсралтаар “Түншлэлээр хэрэгжүүлэх төслийн бүрэн шинжилгээ хийх журам”, 2-р хавсралтаар “Хувийн хэвшлийн түншлэгчийг болон зөвлөх үйлчилгээг сонгон шалгаруулах журам”, 3-р хавсралтаар “Төр, хувийн хэвшлийн түншлэлийн гэрээ байгуулах журам”, 4-р хавсралтаар ”Түншлэлийн хүрээнд эрсдэл тооцоолох, хуваарилах аргачлал”, 5-р хавсралтаар “Түншлэлийн төслийн хэрэгжилт, санхүүжилт, зохион байгуулалт, тайлагналт болон хяналт тавих журам”-ыг тус тус баталсан. Сангийн сайдын 2023 оны А/267-р тушаалаар ТХХТ-ийн төсөвт үзүүлэх нөлөөлөл, төсвийн эрсдэл тооцох загварыг батлуулсан. “Улсын хөрөнгө оруулалтыг зохистой удирдах замаар болзошгүй өр төлбөрийн эрсдэлийн менежментийн чадавх бэхжүүлэх төсөл”-ийн баримт бичигт Сангийн яам, Эдийн засаг хөгжлийн яамны Төрийн нарийн бичгийн дарга, Японы олон улсын хамтын ажиллагааны байгууллага /ЖАЙКА/-ын Монгол дахь Төлөөлөгчийн газрын дарга нар 2024 оны 10 дугаар сарын 25-ны өдөр гарын үсэг зурсан. Төслийн хүрээнд төр, хувийн хэвшлийн түншлэлээр хэрэгжих төслийг үнэлэх, эрэмбэлэх, сонгон шалгаруулах, төсөвт учруулах эрсдэлийг тодорхойлох зөвлөмж өгөх, оролцогч байгууллагуудын хүний нөөцийн чадавхыг бэхжүүлэх үйл ажиллагааг хэрэгжүүлнэ. </t>
    </r>
  </si>
  <si>
    <t xml:space="preserve">Хөрөнгө оруулалтын тухай хуулийн шинэчилсэн найруулгыг эцэслэн батлуулаагүй.  Хөрөнгө оруулалтын таатай орчныг бүрдүүлээгүй </t>
  </si>
  <si>
    <t>Хөрөнгө оруулалтын тухай хуулийн шинэчилсэн найруулгыг эцэслэн батлуулаагүй.</t>
  </si>
  <si>
    <t>4.1.7. Төрийн худалдан авах ажиллагаагаар дамжуулан дотоодын үйлдвэрлэлийн бүтээгдэхүүний худалдан авалтыг дэмжиж, тогтвортой нэмэгдүүлнэ.</t>
  </si>
  <si>
    <r>
      <rPr>
        <b/>
        <sz val="9"/>
        <rFont val="Arial"/>
        <family val="2"/>
      </rPr>
      <t>ТХААГ</t>
    </r>
    <r>
      <rPr>
        <sz val="9"/>
        <rFont val="Arial"/>
        <family val="2"/>
      </rPr>
      <t xml:space="preserve">: Тайлант хугацаанд 2,898.1 тэрбум төгрөгийн 256 төсөл, арга хэмжээний 417 багц ажлын худалдан авах ажиллагааг зохион байгуулж байгаа ба тендерийн баримт бичигт дотоодын давуу эрхийн зөрүү тооцохоор тендер шалгаруулалтыг зохион байгууллаа. Тайлант хугацаанд Төрийн болон орон нутгийн өмчийн хөрөнгөөр бараа, ажил, үйлчилгээ худалдан авах тухай хуулийн 8.4-т заасан барааны санал ирүүлээгүй, хуулийн 8.7-д заасны дагуу дотоодын давуу эрхийн зөрүү тооцуулах хүсэлт ирүүлсэн боловч шаардлага хангаагүй тул тооцоогүй. Төрийн худалдан авалтаар эх оронч худалдан авалтыг дэмжих зорилгоор дээрх хуулийн 8 дугаар зүйлд заасны дагуу чанар, стандартын шаардлага хангасан барааг дотоодын үйлдвэрлэлээр хангах боломжтой тохиолдолд тендер шалгаруулалтад гадаадын бараа нийлүүлэгчийг оролцуулахыг хориглож, Монгол улсад үйлдвэрлэсэн тавилга, тоног төхөөрөмж гэх мэт 10 нэр, төрлийн 325 ширхэг 177.0 сая төгрөгийн барааг худалдан авлаа. Ерөнхий гэрээгээр дотоодод үйлдвэрлэсэн, чанар, стандартын шаардлага хангасан, тохирлын баталгаатай, бараа бүтээгдэхүүн худалдан авах тендер шалгаруулалтыг 10 удаа зохион байгуулж, 71 нэр, төрлийн бараа нийлүүлэх, үйлчилгээ үзүүлэх 252 аж ахуй эрхлэгчтэй 505 ерөнхий гэрээ байгууллаа. </t>
    </r>
    <r>
      <rPr>
        <b/>
        <sz val="9"/>
        <rFont val="Arial"/>
        <family val="2"/>
      </rPr>
      <t>СЯ: Т</t>
    </r>
    <r>
      <rPr>
        <sz val="9"/>
        <rFont val="Arial"/>
        <family val="2"/>
      </rPr>
      <t>өрийн болон орон нутгийн өмчийн хөрөнгөөр бараа, ажил, үйлчилгээ худалдан авах тухай хуулийн шинэчилсэн найруулгыг 2023 оны 06 дугаар сарын 16-ны өдрийн УИХ-ын нэгдсэн чуулганы хуралдаанаар хэлэлцэн, баталсан. Хуулийн шинэчилсэн найруулгын хүрээнд Дотоодын үйлдвэрлэл, аж ахуй эрхлэгчдийг дэмжиж одоогийн хуулийн сайн зохицуулалтуудыг бүрэн хадгалж давуу эрхийн зөрүү тооцох аргачлалыг боловсронгуй болголоо. Мөн дотоодын барааг импортын бараатай өрсөлдүүлэхгүй ба зөвхөн Монгол бараа үйлдвэрлэгч хоорондоо өрсөлдөнө. Засгийн газар чанар, стандартын шаардлага хангасан барааны жагсаалтыг баталж, чанартай, стандартад нийцсэн дотоодын барааг цахим дэлгүүрт байршуулж, төрийн байгууллагад тогтмол нийлүүлэх боломжийг хуулиар бий болгосон.</t>
    </r>
  </si>
  <si>
    <t> Тавьсан зорилт, арга хэмжээнд хүрэх зорилгоор өөрсдөөс хамаарах шийдвэрийг гаргасан, гүйцэтгэл нь тодорхой хэмжээгээр гарч эхэлсэн. Журмын 6.2.2.2-р үнэлэв.</t>
  </si>
  <si>
    <t>Эдийн засгийн тэргүүлэх чиглэлүүд</t>
  </si>
  <si>
    <t>Зорилт 4.2.Эдийн засгийн бүтцийн шинэчлэлийг эхлүүлж, өрсөлдөх чадварыг нэмэгдүүлэн, экспортод чиглэсэн хүнд, хөнгөн үйлдвэрлэлийг хөгжүүлнэ.</t>
  </si>
  <si>
    <t>4.2.1. Хариуцлагатай уул уурхайг хөгжүүлж, боловсруулалтын түвшин нэмэгдүүлнэ.</t>
  </si>
  <si>
    <t>24,022.8, Улсын төсөв</t>
  </si>
  <si>
    <r>
      <rPr>
        <b/>
        <sz val="9"/>
        <rFont val="Arial"/>
        <family val="2"/>
      </rPr>
      <t>1.</t>
    </r>
    <r>
      <rPr>
        <sz val="9"/>
        <rFont val="Arial"/>
        <family val="2"/>
      </rPr>
      <t xml:space="preserve"> </t>
    </r>
    <r>
      <rPr>
        <b/>
        <sz val="9"/>
        <rFont val="Arial"/>
        <family val="2"/>
      </rPr>
      <t xml:space="preserve">Орчин үеийн дэвшилтэт технологи ашиглан агаарын геофизикийн цогц судалгааны ажлыг гүйцэтгэх  </t>
    </r>
    <r>
      <rPr>
        <sz val="9"/>
        <rFont val="Arial"/>
        <family val="2"/>
      </rPr>
      <t xml:space="preserve">Ханбогдын хүдрийн дүүргийн хэмжээнд 954.68 кв.км талбайд хийх агаарын геофизикийн соронзон зураглалын ажлыг 2023 онд  Геологийн судалгаа-шинжилгээний төв ТӨҮГ ба Икскалибур Авэйшн Австралиа ХХК-ийн түншлэл гүйцэтгэсэн.  Төслийн талбайн хэмжээнд агаарын геофизикийн аргаар соронзон, уран, тори, кали, нийлбэр гамма орон болон цахилгаан соронзон орны судалгааг гүйцэтгэж, түүний үр дүнг геологийн маршрут-газрын геофизикийн цахилгаан аргаар гадаргууд нь болон гүнд нь шалгасаны үр дүнд талбайн геологийн тогтоц, ашигт малтмалын тархалтын ерөнхий зүй тогтолтой холбон геологи-геофизикийн геофизикийн тайлал хийж боловсруулсаны үндсэн дээр ашигт малтмалын хувьд сонирхол татах талбайг ялган үнэлэх ажлыг гүйцэтгэсэн. 
Баянхонгор, Өвөрхангай, Дундговь, Дорноговь, Өмнөговь аймгийн 31 сумыг хамарсан талбайд Геологийн судалгаа-шинжилгээний төв ТӨҮГ ба Икскалибур Авэйшн Австралиа ХХК-ийн түншлэл 2024 оноос эхлэн Агаарын цахилгаан соронзон, соронзон, уран, тори, кали болон нийлбэр гамма орны зураглалыг хийж байна.
</t>
    </r>
    <r>
      <rPr>
        <b/>
        <sz val="9"/>
        <rFont val="Arial"/>
        <family val="2"/>
      </rPr>
      <t xml:space="preserve">2.Газрын ховор элемент болон өндөр технологийн түүхий эдийн хэтийн төлөвийн судалгаа хийх                           </t>
    </r>
    <r>
      <rPr>
        <sz val="9"/>
        <rFont val="Arial"/>
        <family val="2"/>
      </rPr>
      <t xml:space="preserve">Өндөр технологийн түүхий эд-I” /ӨТТЭ-1/ төслөөр Хатуугийн гол, Ихэрийн илрэлийн хэмжээнд эрлийн болон эрэл-шалгалтын ажлыг гүйцэтгэсэн. Судалгааны ажлын үр дүнгийн тайланг ЭБМЗ-ийн хуралдаанаар хэлэлцэн, АҮЭБСайдын 2024.12.04-ны өдрийн А/66 дугаар тушаалаар хүлээн авсан.  
 “Өндөр технологийн түүхий эд-II” /ӨТТЭ-2/ төслийн хээрийн судалгаагаар урьдчилсан байдлаар нарийвчилсан ажил гүйцэтгэж байгаа болон хэтийн төлөвтэй байж болох ГХЭ агуулсан карбонатитын Хар Шарын даваа, моноцитын Хар бургаст,  литийн Бага Элстэй, Элст уул, Мөнхтийн нуур, Онгонит,  Be агуулсан пегматиттай холбоотой Цагаан могой талбай,  W-Mo-Li эрдэсжилт бүхий Үйзэн, Ni-Co  Түнтгэр хөх, Могой чулуут,  Ta-Nb-Li Урт Гозгор, бал чулууны хэтийн төлөвтэй талбай ЭШ-1 талбайнуудыг ялган судалж байна. Энэхүү төслийн үр дүнгийн тайланг хэлэлцэхээр бэлтгэл ажлыг ханган ажиллаж байна.
</t>
    </r>
    <r>
      <rPr>
        <b/>
        <sz val="9"/>
        <rFont val="Arial"/>
        <family val="2"/>
      </rPr>
      <t xml:space="preserve">3.Үндэсний геомэдээллийн нэгдсэн санг хөгжүүлж, цахим системийг нэвтрүүлэх                                                            </t>
    </r>
    <r>
      <rPr>
        <sz val="9"/>
        <rFont val="Arial"/>
        <family val="2"/>
      </rPr>
      <t xml:space="preserve">“Улсын төсвийн хөрөнгөөр 2022 оноос эхлэн “Геологийн баримт-1-2022” судалгааны ажлыг хэрэгжүүлж байна. Үндэсний геомэдээллийн нэгдсэн санг хөгжүүлж, цахимжуулах ажлын хүрээнд 2022 оноос хэрэгжүүлж эхэлсэн. Үндэсний геологи, эрдэс баялгийн мэдээллийн нэгдсэн санг Илрэл-3808, Худаг-4575, Цооног-4317, Шлихийн хүрээ-2705, Өрөмдсөн цооног-400, Эрдэсжсэн цэг-155,  Давхарга зүйн сан-457, Горизонт-61, Интрузив чулуулгийн сан-1914, Эффузив чулуулгийн сан-360, Палеонтологийн олдворын дэд сан-2171, Үнэмлэхүй насны сан-1119, Нийтлэл-875.
Үр дүн: Нийт 7160 мэдээллээр баяжуулсан. Энэхүү судалгааны ажлын үр дүнгийн тайланг ЭБМЗ-ийн Геологийн судалгааны асуудал хэлэлцэх 2024.12.20-ны өдрийн хуралдаанаар хэлэлцэнэ.
 Улсын төсвийн хөрөнгөөр 2022 оноос эхлэн “Цахим архив-1-2022”, “Чулуун дээжийн сан-1-2022” геологийн судалгааны ажлыг гүйцэтгэж байна. 
Чулуун сангийн агуулахад байгаа ордуудын дээжийг бүртгэх ажлын хүрээнд нийт 165 ордын чулуун дээж- 252, чөмгөн дээж-776, шлиф-621, аншлиф-318, технологийн дээж-6 ширхэг буюу 1973 ширхэг дээжийг бүртгэлжүүлсэн. 
Чулуун дээжийн фото зураг авах ажлын хүрээнд дээжийн-2165, шлифийн-2700, аншлифийн-52 ширхэг фото зургийг авч мэдээллийн бичвэрийг хийсэн. Тайлангийн хавсралт материалаас 2736 лабораторийн үр дүнгийн хариуг сканер хийж оруулсан. 
 Цахим архивыг баяжуулах ажлын хүрээнд   839 тайлангийн 1261 боть буюу 151,761 хуудас геологийн материалыг цахимжуулсан. Эдгээр ажлын үр дүнгийн тайланг хэлэлцэхээр бэлтгэл ажлыг ханган ажиллаж байна.
</t>
    </r>
    <r>
      <rPr>
        <b/>
        <sz val="9"/>
        <rFont val="Arial"/>
        <family val="2"/>
      </rPr>
      <t xml:space="preserve">4..Ашигт малтмалын хайгуулын тусгай зөвшөөрөл олголтыг хялбаршуулж, нэмэгдүүлэх                                          </t>
    </r>
    <r>
      <rPr>
        <sz val="9"/>
        <rFont val="Arial"/>
        <family val="2"/>
      </rPr>
      <t>Хайгуулын тусгай зөвшөөрөл олгох цахим сонгон шалгаруулалтыг 2022 оны 11 дүгээр сарын 23-ны өдрөөс эхлүүлсэн бөгөөд 2024 оны 05 дугаар сарын 01-ний өдрийн байдлаар нийт 21 багцаар 2,650,837 гектар бүхий 516 талбайд зарлаад байна. Үүнээс 1,179,787 гектар бүхий 271 талбайд хайгуулын тусгай зөвшөөрөл олгож, улсын төсөвт  нийт 81,2 тэрбум төгрөг төвлөрүүлээд байна. 
Үүнээс 2024 онд  144,187 га талбайд  45 талбайд сонгон шалгаруулалт зарлаж 117 480,39 га талбайд 42 тусгай зөвшөөрөл олгож улсын төсөвт  34.8 тэрбум төгрөг төвлөрүүлсэн.</t>
    </r>
  </si>
  <si>
    <t>Зорилтын хүрээнд авч хэрэгжүүлсэн ажил хангалтгүй. Тайлагнал дутуу</t>
  </si>
  <si>
    <t>Зорилтын хүрээнд авч хэрэгжүүлсэн ажил, үр дүн хангалтгүй. Тайлагнал дутуу</t>
  </si>
  <si>
    <t>Нотлох баримт хангалтгүй</t>
  </si>
  <si>
    <t>4.2.2. Хөдөө аж ахуйн бүтээгдэхүүний боловсруулалтын түвшинг нэмэгдүүлж, малын гаралтай бүтээгдэхүүний экспортыг нэмэгдүүлнэ.</t>
  </si>
  <si>
    <t>Монгол Улсын Их Хурлын 2024 оны "Малын гаралтай түүхий эдийг боловсруулах үйлдвэрлэлийг дэмжих зарим арга хэмжээний тухай" 63 дугаар тогтоолыг хэрэгжүүлэхээр “Нэгдсэн үндэстний байгууллагын хөгжлийн хөтөлбөр болон хүнс, хөдөө аж ахуй, хөнгөн үйлдвэрийн яам хоорондын харилцан ойлголцлын санамж бичиг” -ыг 2024 оны 12 сарын 06-ны өдөр байгуулахаар төсөлд санал хүргүүлэн ажилласан. Мөн "Цагаан алт" хөдөлгөөний хүрээнд олгогдох ноос, ноолуур, арьс ширний бэлтгэл үйлдвэрлэлийг дэмжих эргэлтийн хөрөнгийн болон хөрөнгө оруулалтын зээлийг тогтоолыг Засгийн газрын хурлаар хэлэлцүүлэн шийдвэрлүүлэв. “Намрын ногоон өдрүүд - Үндэсний үйлдвэрлэл-2024” нэгдсэн арга хэмжээг 2024 оны 9 дүгээр сарын 23-29 өдрүүдэд зохион байгуулсан. Үзэсгэлэн худалдаанд малчид, тариаланчид, үндэсний үйлдвэрлэгчид зэрэг хүнс, хөдөө аж ахуй, хөнгөн үйлдвэрийн салбарын өрхийн үйлдвэрлэл эрхлэгч иргэн, ААНБ, хоршоодын бараа, бүтээгдэхүүнийг дундын зуучлалгүйгээр хэрэглэгчдэд шууд хүргэж ажилласан. • 2024 оны 10 дугаар сарын 17-21-ний өдрүүдэд Мишээл экспо төвд "Ноос ноолуур, арьс ширэн бүтээгдэхүүн 2024", 10 дугаар сарын 19, 20-нд Дархан-Уул аймагт ноос, ноолуур, арьс ширний үйлдвэрлэгчдийн үзэсгэлэн худалдааг зохион байгуулсан. Мөн Дархан-Уул аймагт ОХУ-ын төрийн болон хувийн хэвшлийн төлөөлөл монголын үйлдвэрлэгчидтэй уулзалт хийж Евразийн чөлөөт худалдааны хэлэлцээрийн талаар ярилцсан.</t>
  </si>
  <si>
    <t>6.2.2.3. тухайн зорилт, арга хэмжээг хэрэгжүүлэх бэлтгэл болон боловсруулалтын шатны ажил бүрэн хийгдсэн, ажил тодорхой хэмжээнд эхэлсэн бол 50.0 хувь;</t>
  </si>
  <si>
    <t xml:space="preserve">Хөдөө аж ахуйн бүтээгдэхүүний боловсруулалтын түвшинг нэмэгдүүлж, малын гаралтай бүтээгдэхүүний экспорт нэмэгдээгүй </t>
  </si>
  <si>
    <t>4.2.3. Үндэсний онцлог бүхий аялал жуулчлалыг хөгжүүлж, олон улсын аялал жуулчлалын зах зээлд өрсөлдөх чадварыг дээшлүүлнэ.</t>
  </si>
  <si>
    <t xml:space="preserve">"Монгол Улсын Засгийн газрын 2023 оны 12 дугаар сарын 19-ны өдрийн хуралдаанаар батлуулсан 2024 оны эвентийн календарийн дагуу Олон улсын 78, үндэсний хэмжээний 47, Орон нутгийн хэмжээний 38 арга хэмжээний хэрэгжилтийг хангаж ажилласан. Үндэсний бахархал, Монгол өв соёлыг өвлүүлэх, үндэсний дархлаа бий болгох аялал жуулчлалын шинэ бүтээгдэхүүн бий болгох зорилтын хүрээнд: - Архангай аймагт ""АРА фестиваль"", “Улаанбаатар олон улсын медиа урлагийн наадам”, “Нүүдэлчин дэлхийн фестиваль”, “Бүргэдийн баяр”, “Бодибилдингийн фитнесийн ази тивийн аварга шалгаруулах тэмцээн”, “Агтана хүрээт хүлэгч эрсийн наадам”, “Хар хорин айс фестиваль” зэргийг дэмжин хамтран ажилласан. - Үндэсний их баяр наадмыг тэмдэглэн өнгөрүүлэх хүрээнд сур харвааны ажлын хэсэгтт ажиллахаас гадна жуулчдад зориулан наадмын нээлтийн арга хэмжээг орой тоглуулах арга хэмжээг зохион байгуулсан. - Монголын эдийн засгийн форумын ажлын хэсэгт орж “Аялал жуулчлалын салбар хуралдаан”-ы зохион байгуулалтыг хариуцан ажилласан."	</t>
  </si>
  <si>
    <t>4.2.4. Бүтээлч үйлдвэрлэл (соёл урлаг, кино урлаг, дуу хөгжим, дизайн, архитектур)-ийн хөгжлийн бодлогын суурь тавигдана.</t>
  </si>
  <si>
    <t xml:space="preserve">Соёлын бүтээлч үйлдвэрлэлийг хөгжүүлэх эрх зүйн орчныг боловсронгуй болгох чиглэлээр Улсын их хурлаас 2024 оны 05 дугаар сарын 16-ны өдөр "Соёлын бүтээлч үйлдвэрлэлийг дэмжих тухай" хуулийг баталсанаар Монгол Улсын Засгийн газрын 2020-2024 оны үйл ажиллагааны хөтөлбөрийн 2.6.3.3-т “... үндэсний агуулгатай инноваци шингэсэн соёлын бүтээлч үйлдвэрлэл-инновацийн салбарыг хөгжүүлж, монгол брэндийг бий болгож, соёл, урлагийн эдийн засаг, нийгмийн үр өгөөжийг нэмэгдүүлнэ” гэсэн зорилтыг хангасан. хуулийн үйлчилэх хүрээнд 2022 онд ЗГ-аас баталсан 314 дүгээр тогтоолоор баталсан салбарын тэргүүлэх чиглэл кино урлаг, дуу хөгжим, дизайн, архитектур, хувцас загвар, утга зохиол болон бусад салбар болох соёлын өв зэрэг салбарт суурилсан бүтээлч үйлдвэрлэл, мэдлэгт суурилсан эдийн засгийг бий болгож, эдийн засгаа солонгоруулах буюу олон тулгуурт болгох нөхцөлийг бүрдүүлэхэд соёл, урлагийн салбарын үүрэг оролцоог нэмэгдүүлж, Уг хуулийн төсөл батлагдсанаар соёлын бүтээлч үйлдвэрлэлийн эко системтэй уялдсан төрийн бодлогыг тогтворжуулж, соёлын бүтээлч үйлдвэрлэлийг хөгжүүлэх орчин бүрдэн импортыг орлох, экспорт чиглэсэн нэмүү өртөг шингэсэн бүтээгдэхүүн үйлчилгээг нэмэгдүүлэн эдийн засгийн эргэлтэд оруулах үйл явцыг эрчимжүүлнэ. Мөн төрөөс үзүүлэх дэмжлэгийн хэлбэр тодорхой болж соёлын бүтээгдэхүүн, үйлчилгээ бүтээх, туурвихтай холбогдолтой үе шат бүрд бүртгэл мэдээллийн тогтолцоо нэвтэрч, соёлын нийгэм, эдийн засгийн ач холбогдол хэмжих боломжийг бий болгох юм. Энэ хүрээнд "Урлаг, уран бүтээлийг дэмжих хөгжүүлэх" /2024-2034 он/ 10 жилийн дунд хугацааны бодлогын баримт бичгийг боловсрууллаа. Бодлогын баримт бичигт урлагийн салбарын хөгжлийг тодорхойлохдоо хууль, эрх зүйн орчин, хүний нөөц, дэд бүтэц, эко систем, маркетинг комуникацийг хөгжүүлэхдээ үндэсний урлаг, сонгодог урлаг болон орчин үеийн урлагийг шинжлэх ухааны салбар судлагдахуун салбарын хувьд суурь үндэслэн, ЮНЕСКО-гийн конвенци, зөвлөмжид тулгуурлан олон улсын жишигт хүргэх зураглал, матрицийг бий болгосон.	</t>
  </si>
  <si>
    <t>4.2.5. Мэдээллийн технологийн салбарыг дэмжиж, эдийн засагт оруулах хувь нэмрийг нэмэгдүүлнэ.</t>
  </si>
  <si>
    <t>"1.Төрийн байгууллагын үйл ажиллагаа, төрөөс үзүүлэх үйлчилгээг цахимжуулахад үндэсний компанийн боловсруулсан програм хангамжийг түлхүү ашиглах, төсөвт зардлыг хэмнэх зайлшгүй шаардлагыг харгалзан “Мэдээллийн технологийн программ хангамжийн талаар авах зарим арга хэмжээний тухай” Монгол Улсын Засгийн газрын 2023 оны 08 дугаар сарын 23-ны өдрийн 311 дүгээр тогтоолыг батлуулсан. Төрийн программ хангамжийн худалдан авах үйл ажиллагааг шинэ түвшинд гаргах, үргүй зардлыг бууруулах зорилгоор “Үндэсний программ хангамжийн их дэлгүүр” /Mindgolia/ системийг 2022 оны 12 дугаар сард хэрэглээнд нэвтрүүлсэн ба 2024 онд 254 компанийн 133 төрлийн 487 бүтээгдэхүүн байршиж байна. Mindgolia.mn платформыг хэрэглээнд нэвтрүүлснээр төрийн байгууллагууд программ хангамж бүтээж, хөгжүүлэхэд хувийн хэвшилтэй өрсөлдөхгүй, систем захиалан давхардал хийдэл үүсгэхгүй, оюуны өмч, эх кодыг нь нэхдэг ухаалаг бус худалдан авалтыг цэгцлэх, бүгдийг нэг дороос харьцуулан сонгох боломжтой болсон. 2.Монгол Улсын Засгийн газрын 2022 оны 196 дугаар тогтоолын хавсралтаар батлагдсан ""Үндсэн системийн үйл ажиллагааг зохицуулах, систем ашиглаж үйлчилгээ үзүүлэх, мэдээлэл солилцох журам""-ын хэрэгжилтийг хангаж ажиллаж байна. 2024 оны жилийн эцсийн байдлаар 810 сервисийг Төрийн мэдээлэл солилцооны систем (www.xyp.gov.mn)-ээр дамжуулан солилцож, төрийн 136, хувийн 369 байгууллага, Танилт, нэвтрэлтийн систем (www.dan.gov.mn)-д төрийн 87 байгууллагын 167 систем, хувийн 231 байгууллагын 267 систем тус тус холбогдсон байна.</t>
  </si>
  <si>
    <t>Зохион байгуулалтын арга хэмжээ авагдсан,  гол үр дүн нь гарч эхэлсэн.Журмын 6.2.2.1-р үнэлэв.</t>
  </si>
  <si>
    <t>Мэдээллийн технологийн салбарын үйл ажиллагааны эдийн засагт оруулах хувь нэмрийг тооцож үнэлэх</t>
  </si>
  <si>
    <t xml:space="preserve">https://mindgolia.mn/ </t>
  </si>
  <si>
    <t>4.2.6. Боловсруулсан бүтээгдэхүүний экспортын хэмжээг нэмэгдүүлнэ.</t>
  </si>
  <si>
    <t>Монгол Улсын Ерөнхийлөгчөөс санаачилсан “Цагаан алт” хөдөлгөөнийг дэмжихтэй холбогдох “Малын гаралтай түүхий эдийг боловсруулах үйлдвэрлэлийг дэмжих зарим арга хэмжээний тухай” Монгол Улсын Их Хурлын тогтоолын төслийг Монгол Улсын Засгийн газрын 2024 оны 05 дугаар сарын 15-ны өдрийн хуралдаанаар хэлэлцэн дэмжиж, Монгол Улсын Их Хуралд өргөн барьсан. Тогтоолын төслийг 2024 оны 05 дугаар сарын 31-ний өдрийн УИХ-ын үйлдвэржилтийн байнгын хороогоор хэлэлцүүлэн, 06 дугаар сарын 05-ны өдрийн УИХ-ын хуралдаанаар хэлэлцүүлэн батлуулав. Уг тогтоолоор "3.а/түүхий эд бэлтгэл, үйлдвэрлэл, экспортыг нэмэгдүүлэхэд татвар, зээлийн хүүгийн бодлогоор дэмжлэг үзүүлэх; в/эцсийн бэлэн бүтээгдэхүүний үйлдвэрлэлийг нэмэгдүүлэх, зах зээлийг тэлэхэд чиглэсэн бодлогоор дэмжиж, үндэсний үйлдвэрүүдийг олон улсын томоохон үзэсгэлэнд тогтмол оролцоход дэмжлэг үзүүлэх; з/малын гаралтай түүхий эдийн гарал үүслийг газар зүйн заалтаар тодорхойлоход дэмжлэг үзүүлэх, нэмүү өртөг шингэсэн үйлдвэрлэлийг дэмжих зорилгоор Монгол Улсад бүртгэгдсэн газар зүйн заалттай бараа, бүтээгдэхүүнийг гадаад улсын газар зүйн заалтад бүртгүүлэх ажлыг эрчимжүүлэх.." тусгагдсан</t>
  </si>
  <si>
    <t xml:space="preserve">бэлтгэл болон боловсруулалтын шатны ажил бүрэн хийгдсэн боловч,  Боловсруулсан бүтээгдэхүүний экспортын хэмжээг нэмэгдүүлээгүй байна </t>
  </si>
  <si>
    <t>4.2.7. Эдийн засгийн хөгжлийг дэмжсэн эрчим хүч, инженерийн дэд бүтцийг хөгжүүлнэ.</t>
  </si>
  <si>
    <t>2,2681.4, Холимог эх үүсвэр</t>
  </si>
  <si>
    <r>
      <rPr>
        <b/>
        <sz val="9"/>
        <rFont val="Arial"/>
        <family val="2"/>
      </rPr>
      <t>ХББОСЯ:</t>
    </r>
    <r>
      <rPr>
        <sz val="9"/>
        <rFont val="Arial"/>
        <family val="2"/>
      </rPr>
      <t xml:space="preserve"> Дархан-Уул аймгийн Дархан сумын 13-р баг “Залуус 2” хорооллын гадна ус хангамжийн 3,35 км, 2,11 км шугам хоолойн ажлыг 2024.10.30-нд ашиглалтад оруулсан. "Дархан хотын цэвэр усны шугам сүлжээг өргөтгөх, шинэчлэх, ухаалаг тоолуур нэвтрүүлэх төсөл"-ийн хүрээнд 2024 онд 9.2 км ус хангамжийн шугам сүлжээний угсралтыг гүйцэтгэсэн. Говь-Алтай аймагт "Цэвэр усны шугам сүлжээний шинэчлэл" ажлын хүрээнд 1.5 км урт шугам сүлжээний гүйцэтгэж, 2024.10.10-ны өдөр ГАА-КД-08/2024, Баян-Өлгий аймгийн Өлгий суманд "Гэр хорооллын усан хангамжийн шугам сүлжээ төслийн хүрээнд 1380 м ус хангамжийн шугам сүлжээг гүйцэтгэж, 2024.10.03 өдрийн ББКД-83 05/24 дугаар бүхий комиссын дүгнэлтээр ашиглалтад оруулсан. Залуус-1 ” орон сууцны хорооллын гадна цахилгаан хангамжийн угсралтын ажил 110кВа-ын Цахилгаан дамжуулах агаарын шугам 6,2км хийгдсэн. Хөвсгөл аймгийн Мөрөн суманд 6.4 км, ариутгах татуургын 3.8 км хийгдсэн, 27 км шугамын ажил 80 хувьтай хэрэгжиж байна.Улаанбаатар хотын ус хангамжийн баруун эх үүсвэрийн Шувуун фабрик эх үүсвэрийн ус цуглуулах 7 км, ус дамжуулах 15,5 км шугам угсрагдсан. Чингис хотын гэр хорооллын инженерийн шугам сүлжээ багц-2 ажлын хүрээнд 9600 м ариутгах татуургын шугам сүлжээ хийгдсэн байна. Орхон, Баян-Өндөр сумын "Түлхүүр гардуулах гэрээний нөхцөлтэй ариутгах татуургын 3-р коллекторын төв шугам татах ажил"-ын хүрээнд 7.6км ариутгах татуургын шугам хийгдсэн. "Шинэ Зуунмод" хотын эхний ээлжийн цахилгаан хангамжийн ажил- Хөндий 35кВ ЦДАШ, 35/10кВ-ын 2х10000кВА чадалтай “Хөндий” дэд станц, 110/35/10кВ-ын дэд станцын өргөтгөл/Төв/ ,нийт 105 ширхэг анкер цахилгаан дамжуулах агаарын шугам 15,7км хийгдэж комисс ажиллахад бэлэн болсон. Мөн ус хангамжийн эх үүсвэр, шугам сүлжээ /гүний худаг, 16 км салбар шугам/-ний гүйцэтгэгч "Эс Энд Трейд" ХХК ус хангамжийн 2 дамжуулах Ф280х25.4 мм-ийн голчтой 3,756 км шугам, Эдийн засгийн чөлөөт бүсээс 1-15 худаг хүртлэх 2,69 км шугам, гол шугамын 1-р хэсгийн 4,83 км шугамын ажлыг гүйцэтгэж, 2024.12.06-нд улсын комисс ажилласан. </t>
    </r>
    <r>
      <rPr>
        <b/>
        <sz val="9"/>
        <rFont val="Arial"/>
        <family val="2"/>
      </rPr>
      <t xml:space="preserve">ЭХЯ: </t>
    </r>
    <r>
      <rPr>
        <sz val="9"/>
        <rFont val="Arial"/>
        <family val="2"/>
      </rPr>
      <t>4.2.7. Зорилт арга хэмжээний хүрээнд дараах 5 төсөл хэрэгжиж байна. Үүнд: Эрчим хүчний төсөл-2: Төслийн хүрээнд 0.4-10кВ-ын 879,5 км цахилгаан дамжуулах шугам, 6,10/0.4кВ-ын 100-400кВА чадалтай 33 дэд станц, 35/10кВ-ын 10МВА, 35/6кВ-ын 2*10МВА чадалтай дэд станц шинээр барьж, ашиглалтад оруулсан. Нийт 41086 хэрэглэгчид 1 болон 3 фазын ухаалаг тоолуур суурилуулж системд холбосон. Төслийн хэрэгжилт 100%, Төслийн үлдэгдэл хөрөнгөөр баруун таван аймгийн 13 суманд 0,4 кВ-ын түгээх шугамыг шинэчлэн сайжруулах ажлыг нэмж гүйцэтгэсэн. Төвийн бүсийн цахилгаан дамжуулах, түгээх сүлжээний үр ашгийг дээшлүүлэх төсөл: Төслийн зөвлөхөөр Integration Umwelt&amp; Energie компани ажиллаж, БУА-ын гүйцэтгэгч сонгон шалгаруулах олон улсын нээлттэй тендерийг 2 удаа зарлаж, тендерт “Эм Си Эс” ХХК шалгарч 2024 онд гэрээ байгуулсан. Төслийн хүрээнд хийгдэх “ЦДҮС” ТӨХК-ын нийт 32 дэд станцаас 13 дэд станцын анхдагч хэлхээний ажлын зураг, Рашаант сумын 110/10 кВ-ын “Сансар” дэд станцын хоёрдогч хэлхээний ажлын зураг хяналтад ирсэн. Зураг төсөл боловсруулах болон тоног төхөөрөмжийн захиалга хийгдэж байна. Улаанбаатар хотын дулаан хангамжийг сайжруулах төсөл: Төслийн эхний үе шатны 5а, 3г, 4а,б, 9а, б,ж, 12г магистраль шугамуудын өргөтгөл, шинэчлэлийн ажлууд 2021-2023 онд хийгдэж, ашиглалтад орсон. 2024 онд 23.4 тэрбум төгрөгийн төсөвт өртөгтэй 3 дулааны шугамыг сольж шинэчлэх замаар өргөтгөх ажлыг эхлүүлсэн, үргэлжилж байна. Үүнээс Ф500 мм-ийн голчтой 1830 хос.м, Ф800 мм-ийн голчтой 363 хос.м шугам угсрагдаж, өвлийн ачаалалд оролцож байна. Төслийн гүйцэтгэл 74,6% байна. Улаанбаатарын төвийн дулаан хангамжийн төсөл: 2021-2023 онд 8г,в магистраль шугамын өргөтгөл, шинэчлэл, Даралт өргөх насос станц 2-ын БУА дуусч ашиглалтад орсон. Төслийн гүйцэтгэл 77.1 хувьтай хэрэгжиж байна. 10 аймгийн төвийн дулааны станц барих төсөл: Төслийн хүрээнд 9 аймгийн БУА-ын гүйцэтгэгчийг сонгон шалгаруулж, БУА хийгдэж байна.Архангай аймгийн төвд баригдах дулааны станцын БУА-ын тендер 04-р сард амжилтгүй болсон.</t>
    </r>
  </si>
  <si>
    <t>ХББОСЯ, ЭХЯ</t>
  </si>
  <si>
    <t>4.2.8. Цахилгаан станцуудыг өргөтгөж, цахилгаан дамжуулах агаарын шугам, дэд станц, шинэ эх үүсвэрийг барьж, цахилгаан эрчим хүчээр дотоодын хэрэгцээг бүрэн хангана.</t>
  </si>
  <si>
    <t>29,184.2, Гадаадын зээл, тусламж</t>
  </si>
  <si>
    <t>МУ-ын ЭХС-ийн нийт суурилагдсан хүчин чадлыг 2879,3 МВт-аар нэмэгдүүлэх төслүүдийг эхлүүлж байна. 2021 онд ДЦС-4-ийн хүчин чадлыг 46 МВт-аар, Эрдэнэтийн ДЦС-ын хүчин чадлыг 35 МВт-аар, 2024 онд Дорнодын ДЦС-ын хүчин чадлыг 50 МВт-аар нэмэгдүүлсэн. Амгалан ДС-ын хүчин чадлыг 100 Гкал/ц-аар нэмэгдүүлсэн. Бөөрөлжүүтийн ДЦС-ын 300 МВт-ын төслийн эхний 150 МВт-ын БУА 100% нийт төслийн явц 55%-тай байна. Эрдэнэбүрэнгийн УЦС-ын 90 МВт болон Багануурын 400 МВт-ын станц, ДЦС-3-ын 300 МВт-ын өргөтгөл, ДЦС-2-ын 300 МВт, Тавантолгойн 450 МВт-ын төслүүд 2027-2028 онуудад ашиглалтад орохоор байна. Түүнчлэн хувийн хөрөнгө оруулалтаар Завханы Тосонцэнгэлд 30 МВт-ын ДЦС-ын БУА 95%-тай, Сэлэнгийн 70 МВт-ын, Төв аймгийн Баян сумын нутагт 660 МВт-ын ДЦС-уудын БУА-ыг 2024 онд эхлүүлсэн байна. Сэргээгдэх эрчим хүчний чиглэлээр Ховдын Мянгад суманд 10 МВт-ын, Говь-Алтайн Есөнбулаг суманд 10 МВт-ын, Завхан аймгийн Алдархаан суманд 5 МВт-ын, Говь-Алтайн Алтай суманд 0,3 МВт-ын, Хөвсгөл аймгийн Мөрөн суманд 10 МВт-ын, Дорноговь аймгийн Эрдэнэ суманд 30 МВт-ын нарны цахилгаан станцууд 2022-2024 онд ашиглалтад орсон. Мөн Улаанбаатар хотын Сонгинохайрхан дүүрэгт 80 МВт-ын, Багануур дүүрэгт 50 МВт-ын батарей хуримтлуурын станцууд 2024 онд ашиглалтад орсон. Дээрх төслүүдийн үр дүнд цахилгаан үйлдвэрлэлийн суурилагдсан чадал 519,3 МВт-аар, дулаан үйлдвэрлэлийн суурилагдсан чадал 447 МВт-аар нэмэгдэж, 1050 МВт-ын төсөл БУА-ын үе шатанд, 1450 МВт-ын төсөл санхүүжилтийг шийдвэрлэх болон гэрээ байгуулах, гүйцэтгэгчийн сонгох үе шатанд эхэлсэн байна.</t>
  </si>
  <si>
    <t xml:space="preserve">Хэрэгжих хугацаатай харьцуулж дүгнэхэд цахилгаан эрчим хүчээр дотоодын хэрэгцээг бүрэн хангах  ажил хангалтгүй байна. </t>
  </si>
  <si>
    <t>Амгалан ДС-Барилга байгууламжийг ашиглалтад оруулах техникийн комиссын дүгнэлт ЭХҮТ-А/52/05/2024
Бөөрөлжүүтийн ДЦС 15 файл
Чойбалсангийн ДЦС техникийн болон улсын комиссын дүгнэлт 4 файл</t>
  </si>
  <si>
    <t>4.2.9. Олон улсын чанартай тээвэр, логистикийн төвүүдийг байгуулсан байна.</t>
  </si>
  <si>
    <t>Гашуунсухайт боомтод жилдээ 10,0 сая тн чингэлэгтэй нүүрс шилжүүлэн ачих хүчин чадалтай терминал байгуулж, 2021.09.20-ны өдөр, Шивээхүрэн боомтод 17 га талбайд 30 тэрбум төгрөгийн хөрөнгө оруулалтаар жилдээ 10 сая тн нүүрс экспортлох чингэлэг тээврийн терминал байгуулан 2022 онд тус тус ашиглалтад оруулсан. - Хил хамгаалах ерөнхий газрын Хилийн цэргийн 0119 анги Замын-Үүд-Эрээн боомтын дундын бүсэд чингэлэг шилжүүлэн ачих талбайн өргөтгөлийн бүтээн байгуулалтын ажлыг хийж дуусгасан. - “Тавантолгойн нүүрс ачих логистикийн төв”-ийн барилгын ажлын гүйцэтгэгчээр “Бодь интернэйшнл” ХХК ажиллаж, 2024 оны 5 дугаар сарын 27-ны өдөр ашиглалтад оруулсан. -Алтанбулаг логистикийн төв байгуулах ТЭЗУС-г КОТРА олон улсын байгууллагын техникийн туслалцааны хүрээнд 2023 онд, Замын-Үүдийн Бүс нутгийн логистикийн төвийг түшиглэн олон улсын хуурай боомт байгуулах ТЭЗУС-г Дэлхийн банкны санхүүжилтээр 2024 онд хийсэн. - “Олон улсын нисэх онгоцны буудал, Богдхан төмөр зам, авто замын зангилаа бүхий олон улсын тээвэр логистикийн нэгдсэн төв байгуулахад шаардлагатай техник эдийн засгийн үндэслэл, хот байгуулалтын иж бүрэн үнэлгээ, байр зүйн зураг боловсруулах” гэрээт ажлын тайланг 2022 оны 12 дугаар сард БХБЯ-ны ШУТ-ийн Зөвлөлийн хурлаар хэлэлцэн хүлээн авсан. -"Ландбридж" ХХК нь Сонгинохайрхан дүүргийн 32 дугаар хороонд 13000м2 талбай бүхий бүрэн автомат логистикийн төвийг "Urban Tower" нэртэйгээр байгуулж, 2024 оны 12 дугаар сарын 26-ны өдөр ашиглалтад оруулсан. - "Драгон холдинг" ХХК 30000м2 талбай бүхий байгууламж, нэг ээлжинд 20 гаруй автобус, өдөрт 260 автобус зорчигч тээврийн үйлчилгээнд гарах боломжтой 3000 м.кв тусгай зогсоол бүхий "Улаанбаатар хотын баруун терминал"-ыг барьж,2024 оны 12 дугаар сарын 18-ны өдөр нээлтээ хийсэн. -Дархан-Уул, Завхан, Ховд, Өмнөговь аймгуудад байгуулах “Бүсийн тээвэр, логистикийн төв”-ийн техник, эдийн засгийн үндэслэл боловсруулах ажлын даалгаврыг батлан “Бүсчилсэн хөгжлийн үндэсний хүрээлэн” УТҮГ-т хүргүүлэв.</t>
  </si>
  <si>
    <t>4.2.10. Агаарын тээврийн либералчлалыг хэрэгжүүлж, нислэгийн чиглэл, тоог нэмэгдүүлсэн байна.</t>
  </si>
  <si>
    <t xml:space="preserve">2021-2024 онд Лаос, Катар, Грек, АНУ, ИБУИНХУ, Узбекистан, Испани, Латви, Унгар, Туркменистан улсуудтай Агаарын харилцааны хэлэлцээр байгуулснаар нийт 47 улстай Агаарын харилцааны хэлэлцээртэй болсон. Нислэгийн давтамж багтаамж нэмэгдүүлэх чиглэлээр: -Япон-Монголын нислэгийн давтамж долоо хоногийн 13.5 нэгж буюу 13 хүртэлх давтамж, үүнээс 7 давтамж нь Улаанбаатар-Токио чиглэлд ашиглагдаж байсныг 2022 онд долоо хоногийн 9000 суудлын багтаамж, 30 хүртэлх давтамж болгон нэмэгдүүлсэн. - Улаанбаатар-Хонконг чиглэлийн нислэгийн давтамжийг долоо хоногийн 11 байсныг 15 болгож нэмэгдүүлсэн. - ОХУ-тай Монгол Улсын нутаг дэвсгэр дээр Улаангом, ОХУ-ын нутаг дэвсгэр дээр Кызыл нислэгийн цэгийг нэмж тохирч, нислэг гүйцэтгэх зохицуулалт бүрдүүлсэн. - Сингапур Улстай нислэгийн давтамжийг нэмэгдүүлсэн бөгөөд Агаарын тээврийн 3, 4, 5 дугаар эрхээр 7 хоногт 3 хүртэлх давтамжтайгаар нислэг үйлдэх эрхтэй байсныг Агаарын тээврийн 3 болон 4 дүгээр эрхийн хүрээнд ямарваа хязгаарлалтгүй, Агаарын тээврийн 5 дугаар эрхийн хүрээнд долоо хоногийн 14 удаагийн давтамжтай байхаар нэмэгдүүлсэн. -2024 онд БНСУ-ын талтай хэлэлцээ хийж, Улаанбаатар-Бусан чиглэлд долоо хоногийн 6 удаагийн давтамжтай байсныг 9 болгон нэмэгдүүлж, Инчеон, Гимпо, Бусан зэрэг хотуудаас бусад БНСУ-ын орон нутгийн 5 чиглэлд долоо хоногийн нийт 15 удаагийн давтамжтай, Улаанбаатараас бусад МУ-ын орон нутгийн 5 чиглэлд долоо хоногийн нийт 15 удаагийн давтамжтай нислэг үйлдэхээр тохиролцсон. Мөн Монгол–Солонгос хоорондын нислэгийн давтамжийг суудлын багтаамжтай уяж тооцдог байсныг халж, Улаанбаатар–Сөүлээс бусад чиглэлд аливаа багтаамжийн хязгаарлалтгүй болгож, дан давтамжаар тооцох нөхцөлийг бүрдүүлсэн. 2024 онд шинээр 12 чиглэлд томилгоо олгосноор нийт 26 улсын 132 чиглэлд дотоодын 5 агаарын тээвэрлэгчийг олон улсын хуваарьт нислэг гүйцэтгэх агаарын тээвэрлэгчээр томилоод байна. Орон нутгийн найман чиглэлд нислэг сэргээж, тийзийн үнийг 2-2,5 дахин хямдрууллаа.	</t>
  </si>
  <si>
    <t>4.2.11. Эрдэс баялгийн экспортын зонхилох хувийг эзэлж байгаа нүүрс, зэсийн баяжмал, төмрийн хүдэр, түүхий нефть зэргийг нэмүү өртөг, үнэ цэнэ шингээн боловсруулж, экспортлох хүрээнд нүүрс-химийн, зэсийн баяжмалын, төмөрлөгийн зэрэг хүнд үйлдвэрийн бүтээн байгуулалтыг нэн яаралтай эхлүүлж, ашиглалтад оруулах, түүнд шаардлагатай дэд бүтэц болох төмөр зам, ус, эрчим хүчний төслүүдийг хэрэгжүүлнэ.</t>
  </si>
  <si>
    <t>1,014,926.5, Холимог эх үүсвэр</t>
  </si>
  <si>
    <r>
      <rPr>
        <b/>
        <sz val="7"/>
        <rFont val="Arial"/>
        <family val="2"/>
      </rPr>
      <t>ЗТЯ:</t>
    </r>
    <r>
      <rPr>
        <sz val="7"/>
        <rFont val="Arial"/>
        <family val="2"/>
      </rPr>
      <t xml:space="preserve"> Тавантолгой-Зүүнбаян, Тавантолгой-Гашуунсухайт чиглэлүүдийн төмөр замын холболтын төсөл: Өмнөговь аймгийн Тавантолгой-Зүүнбаян чиглэлийн 414.6 км төмөр замыг барих төсөл: Барилга, хот байгуулалтын сайдын 2023 оны 05 дугаар сарын 29-ний өдрийн 126 дугаар тушаалаар байгуулагдсан Комисс 2023 оны 08 дугаар сарын 02-ны өдөр ажиллаж байнгын ашиглалтад хүлээн авсан. Өмнөговь аймгийн Тавантолгой-Гашуунсухайт чиглэлийн 267 км төмөр замыг барих төсөл: Тавантолгой-Гашуунсухайт чиглэлийн төмөр замыг Барилга, хот байгуулалтын сайдын 2023 оны 05 дугаар сарын 29-ний өдрийн 125 дугаар тушаалаар байгуулагдсан Улсын комисс 2023 оны 05 дугаар сарын 31-ний өдөр ажиллаж байнгын ашиглалтад хүлээн авсан. 2. Зүүнбаян-Ханги чиглэлийн 281 км төмөр замын төсөл: Зам, тээврийн ТНБД-ын 2024 оны А/212 тушаалаар “Зүүнбаян-Ханги чиглэлийн төмөр замын дээд, доод бүтэц, хиймэл байгууламжийг хүлээн авах ажлын хэсэг”-ийг байгуулжь 2024 оны 11 дүгээр сарын 26-29-ний өдрүүдэд ажилласан. Хот байгуулалт, барилга орон сууцжуулалтын сайдын 2024.12.19-ний өдрийн 138 дугаар тушаалаар байгуулагдсан комисс 2024.12.23-нд байнгын ашиглалтад хүлээж авсан. 3.Тавантолгойн орд газрын Ханги боомтттой холбох 477 км тусгай зориулалтын авто замын төсөл: Засгийн газрын 2019 оны 238 дугаар тогтоолын дагуу Үндэсний хөгжлийн газраас “Тахилт хайрхан транс” ХХК-тай концессын гэрээг байгуулсан бөгөөд 2020.01.22-ны өдөр гэрээ хүчин төгөлдөр болсон. Зам барилгын ажлыг 2020.04.15-ны өдөр эхлүүлсэн. Ажлын явц 99.3 хувьтай байна. Тавантолгой-Гашуунсухайт чиглэлийн 250 км хүнд даацын хатуу хучилттай автозам 2024 оны зам барилгын ажлыг 4 дүгээр сарын 10-ны өдөр эхлүүлсэн. Ажлын гүйцэтгэл 71 хувьтай байна. Гашуунсухайт-Ганцмод хил дамнасан төмөр замын ТЭЗҮ, зураг төсөл боловсруулах ажлыг гүйцэтгэж 2023 оны 10 дугаар сарын 18-ны өдөр Зам, тээврийн хөгжлийн яамны Шинжлэх ухаан, технологийн зөвлөлөөр хэлэлцүүлэн дэмжигдсэн бөгөөд Гашуунсухайт-Ганцмод боомтын хил дамнасан төмөр замын инженерийн нарийвчилсан зураг төслийг гүйцэтгэсэн.
</t>
    </r>
    <r>
      <rPr>
        <b/>
        <sz val="7"/>
        <rFont val="Arial"/>
        <family val="2"/>
      </rPr>
      <t xml:space="preserve">ЭХЯ: </t>
    </r>
    <r>
      <rPr>
        <sz val="7"/>
        <rFont val="Arial"/>
        <family val="2"/>
      </rPr>
      <t xml:space="preserve">нийт 4 төсөл хэрэгжүүлж байна. Үүнд: -Оюутолгой-Цагаансуварга чиглэлийн 220 кВ-ын хоёр хэлхээт цахилгаан дамжуулах агаарын шугам, дэд станцыг 2021 онд ашиглалтад хүлээн авсан. -Чойр дэд станцын өргөтгөл, шинэчлэлтийн ажлыг 2021 онд ашиглалтад бүрэн хүлээн авсан. -Чойр-Сайншандын 230 км цахилгаан дамжуулах агаарын шугам, дэд станц барих төслийн санхүүжилт шийдвэрлэгдсэн. ТЭЗҮ, Байгаль орчны нөлөөллийн нарийвчилсан үнэлгээний тайлан, газрын трасс зэргийг баталгаажуулж, төслийн бэлтгэл ажлыг хангасан. Төслийн зээлийн гэрээний хэлцэл амжилттай хийгдэж, зээлийн гэрээнд ЕСБХБ, МУ-ын Сангийн яам гарын үсэг зурсан. БУА-ын гүйцэтгэгчийг сонгох үе шатанд хэрэгжиж байна. -Тавантолгойн 450 МВт-ын цахилгаан станц, холбогдох дэд бүтцийн бүтээн байгуулалтыг эхлүүлэх хүрээнд гүйцэтгэгчийг сонгон шалгаруулах олон улсын нээлттэй тендерийг 2 удаа зарласан боловч амжилтгүй болсон. 
</t>
    </r>
    <r>
      <rPr>
        <b/>
        <sz val="7"/>
        <rFont val="Arial"/>
        <family val="2"/>
      </rPr>
      <t xml:space="preserve">АҮЭБЯ: </t>
    </r>
    <r>
      <rPr>
        <sz val="7"/>
        <rFont val="Arial"/>
        <family val="2"/>
      </rPr>
      <t xml:space="preserve">1.Уулын баяжуулах үйлдвэрийн тоног төхөөрөмжийн угсралт, туршилт, тохируулгын ажлыг 2024 онд хийж баяжуулах үйлдвэрийг ашиглалтад оруулахаар төлөвлөн ажиллаж байна. 2023 онд дараах барилга угсралтын ажлыг гүйцэтгээд байна. 
• Анхан шатны бутлуурын хүчитгэсэн хананы угсралт дууссан, • Барилга болон тоног төхөөрөмжийн суурийн цутгалт хийгдсэн. • Барилгын металл хийц угсралтыг хийсэн. 
2.-Хармагтайн алт-зэсийн үндсэн ордод 2013-2018 онд хийгдсэн хайгуулын ажлын үр дүнд тулгуурлан ордын нөөцийг 2018 онд ЭБМЗ-өөр батлуулсан. Өнөөгийн байдлаар ордыг ашиглалтад оруулах бэлтгэл ажлын хүрээнд нэмэлт, хайгуул судалгааны ажлыг гүйцэтгэж байна. 
-Асгатын мөнгөний ордын техник-эдийн засгийн үндэслэлийг шинэчлэн боловсруулах, ажил эхлүүлэх бэлтгэл ажлын хүрээнд Төрийн худалдан авах ажиллагааны газраас тендерийг зарласан байна. 
3.ЗБХБҮ-ээс ялгарах хүхрийн давхар исэл агуулсан хийг цэвэршүүлэн түүнээс элементийн хүхэр үйлдвэрлэх үйлдвэрлэлийн туршилтыг 2024.10.31-ны байдлаар дуусгасан. 2024 оны 12 дугаар сард туршилтын эцсийн тайлан гарна. 
4.“Эрдэнэс Тавантолгой” ХК-ийн Нүүрс баяжуулах үйлдвэр жилд 10 сая тонн түүхий нүүрс хүлээн авах хүчин чадалтай үйлдвэр хүлээн авах комисс ажиллаж байна. 
5.Шинэ төслийн хүрээнд 2024 онд дараах ажлууд хийгдсэн. 
1. Дархан ҮТП байгуулах хүрээнд: Паркийн хөгжлийн төлөвлөгөө 
боловсруулсан, 
2.Шууд ангижруулсан төмөр /ШАТ/-ийн үйлдвэр байгуулах ажлын хүрээнд: 
- ШАТ-ийн үйлдвэрийн ТЭЗҮ болосвруулж 2024.06.22-ны өдөр батлуулсан. 
3. Нойтон баяжуулах, хорголжийн үйлдвэр байгуулах ажлын хүрээнд: 
-ТЭЗҮ-ийн ажлын даалгавар боловсруулсан. 
- Түүхий эдийн туршилтын ажил хийгдэж байна. 
4. Жилд 1 сая тонн хүчин чадалтай Гангийн үйлдвэр байгуулах ажлын хүрээнд: 
- Төслийн концепцийн судалгаа хийгдсэн 
- Түүхий эдийн туршилт хийгдэж байна 
- Төслийн ТЭЗҮ-ийн ажлын даалгаврыг 
боловсруулсан.
6.АҮЭБЯ-наас БНФУ-ын “Орано майнинг” компанитай хийх Хөрөнгө оруулалтын гэрээний төсөлтэй Улсын Их Хурлын нэгдсэн чуулганы хуралдаанаар яаралтай хэлэлцүүлэхээр тогтсон.
7.Газрын тос боловсруулах үйлдвэрийг түүхий эдээр хангах дамжуулах хоолойн гүйцэтгэл 2024.12.01-ний өдрийн байдлаар 80,8%-тай.
8.ҮТП-ийн дэд бүтцийн ажлын явц: 
- Авто зам барьж байгуулах ажлыг гүйцэтгэлээс шалтгаалан гэрээг 2025.12.15 хүртэл сунгасан. Багц-1 буюу автозам барьж байгуулах ажлын тендерт "Шилдэг зам" ХХК шалгарч, гэрээ байгуулсан. Гэрээний хугацаа 2024.11.01-нд дууссан. Хайрга, чулууг буталж, шигших, далангийн дүүргэлт, усалгаа, арчилгаа, хөлдөлтөөс хамгаалах үеийн дүүргэлт, үерийн ус зайлуулах дөрвөлжин болон дугуй хоолой угсралт, хоолойн буцаан дүүргэлт хийгдсэн. Асбальт хучилтын ажил 2025 онд хийгдэнэ. Ажлын гүйцэтгэл 51%. Автозамын захиалагчийн хяналтын зөвлөх үйлчилгээний тендер "Мөнхөд ашдын зам" ХХК шалгарч, гэрээ байгуулан ажиллаж байна. 
9.2024 оны 12 дугаар сарын байдлаар 110/10 кВт-ын 9.4 км цахилгаан дамжуулах агаарын шугам, 12 км төмөр зам, усан хангамжийн нэгдсэн сүлжээ, паркийн усан хангамжийг шийдэх зорилгоор Бор хөөвөр болон Долоодын говиос гүний ус дамжуулах 103 км урттай шугамын трассын зураглал, нүүрс болон төмрийн хүдэр баяжуулах үйлдвэрийн бүтээн байгуулалтын ажил тус тус 100 хувийн гүйцэтгэлтэй байна. 
10.Аж үйлдвэр, эрдэс баялгийн яам, Сангийн яам, “Си Өү Эй Эл” ХХК-ийн хооронд “Гэрэлт говь” үйлдвэрлэл, технологийн паркийн төсөлд ашиглах импортоор оруулах барилгын материал, дэд бүтэц, тоног төхөөрөмжийн гаалийн болон нэмэгдсэн өртгийн албан татварыг 4 жил хүртэл хугацаагаар сунгах гурван талт №176/39/24 дугаар бүхий гэрээг 2024.10.08-ны өдөр байгуулсан. 
11.Зүүнбаян-Ханги хүртэлх 22.6 км салбар төмөр замын бүтээн байгуулалт, нүүрс баяжуулах үйлдвэрийн бүтээн байгуулалтын ажил тус тус 100 хувийн гүйцэтгэлтэй, коксын үйлдвэр, эрчим хүчний эх үүсвэрийн барилга 32 хувийн гүйцэтгэлтэй байна.
</t>
    </r>
  </si>
  <si>
    <t>ЗТЯ, ЭХЯ, АҮЭБЯ</t>
  </si>
  <si>
    <t>Бүтээн байгуулалтын ажлууд эхэлсэн. Арга хэмжээний хүрээнд тодорхой үр дүнд хүрсэн.</t>
  </si>
  <si>
    <t>Гүйцэтгэл, үр дүн бүрэн хангагдаагүй.</t>
  </si>
  <si>
    <t>4.2.12. Улс, орон нутгийн төсөвт ачаалал үүсгэхгүй төр, хувийн хэвшлийн түншлэлийн хэлбэрээр орон нутгийн хот, суурин газарт цахилгаан, дулааны эх үүсвэрийг нэмэгдүүлнэ.</t>
  </si>
  <si>
    <t>“Багануур пауэр” ХХК-тай байгуулсан концессын гэрээнд 2021.05.14-ний өдөр нэмэлт, өөрчлөлт орсонтой холбогдон дагалдах гэрээнүүдэд өөрчлөлт оруулж “ДҮТ” ТӨХХК, “ЦДҮС” ТӨХК болон “Багануур Пауэр” ХХК хооронд “ЦЭХХХАГ”-ний нэмэлт гэрээ №2-г байгуулсан. ЭХЯ-наас станцыг эрчим хүчний нэгдсэн сүлжээнд холбох техникийн нөхцөлийг олгосон. Усны газраас Усны дүгнэлт гарсан. БОНБНҮ-ний тодотголын тайлан БОАЖЯ-ны холбогдох мэргэжлийн зөвлөлийн 2022.02.22-ний өдрийн хурлаар баталгаажсан. Мөн станцын нүүрс дамжуулах туузан дамжуурга, ус татах шугам хоолой, өргөтгөлийн насосын станц болон ус хангамжийн шугамын нийт 20 га газрын ашиглах эрхийг 5 жилийн хугацаатай авсан. Концессын гэрээний нэмэлт, өөрчлөлтийн дагуу “Багануур Пауэр” ХХК-иас төслийн шинэчилсэн техникийн шийдлийг БНХАУ-ын Үндэсний хөгжил шинэтгэлийн хороонд бүртгүүлэх шаардлагатай байсан ба тус ажлын хүрээнд ЗГ-ын 2022 оны 8, 28, 39 дүгээр тэмдэглэл гарсан. БНХАУ-ын төрийн бодлоготой уялдан “Багануур пауэр” ХХК-ийн хувьцаа эзэмшигч “Цөмийн инженерийн барилга групп” ТӨХК төслийн хяналтын багц хувьцааг шилжүүлэх хүсэлтийг 2022.08.01-ний тоотоор ЭЗХЯ-д хүргүүлж, улмаар хувьцаа шилжүүлэх ажлыг 2022-2023 онд зохион байгуулж, хяналтын багцын 90%-ийг “Касень групп” компанид шилжүүлэхийг хоёр тал хүлээн зөвшөөрснөөр дахин концессын болон ЦЭХХАГ-нд зохих өөрчлөлт оруулах ажлуудыг 2023.06.05-ны өдрөөс зохион байгуулж, ЭЗХЯ-тай 2023.10.27, 2023.12.05-ны өдрүүдэд уулзалт хийсэн. “Багануур Пауэр” ХХК-аас Касень групп компанитай хийсэн хэлцэл амжилтгүй болсон бөгөөд хөрөнгө оруулалтын түншүүдийг идэвхтэй хайж хувьцаа шилжүүлэх ажлыг дуусгах талаар 2024.03.19-ны өдөр албан бичгээр Эрчим хүчний яаманд мэдэгдсэн. ЭХЯ-ны БТГ-ын дарга болон холбогдох хүмүүс 2024.08.28-ны өдөр “Багануур Пауэр” ХХК-ийн төлөөлөлтэй уулзалт хийж, төслийн явцын талаар санал солилцож, төслийн хэрэгжилтийг эрчимжүүлэхийг үүрэг болгосон.</t>
  </si>
  <si>
    <t xml:space="preserve"> Улс, орон нутгийн төсөвт ачаалал үүсгэхгүй төр, хувийн хэвшлийн түншлэлийн хэлбэрээр орон нутгийн хот, суурин газарт цахилгаан, дулааны эх үүсвэрийг нэмэгдүүлээгүй</t>
  </si>
  <si>
    <t>4.2.13. Баянтээг нүүрсний уурхайг түшиглэн 20 МВт-ийн цахилгаан станц барьж, сайжруулсан шахмал түлшний үйлдвэрийг өргөтгөн, хөрш зэргэлдээх аймгуудын түлшний хэрэгцээг хангаж, агаарын бохирдлыг бууруулна.</t>
  </si>
  <si>
    <t>“Эрчим хүчний эдийн засгийн хүрээлэн” ТӨҮГ Баянтээг нүүрсний уурхайг түшиглэн 2х20 МВт-ын цахилгаан станц барих техник, эдийн засгийн үндэслэлийг боловсруулан 2021.07.06-ны өдөр ЭХЯ-ны ШУТЗ-ийн хурлаар хэлэлцэгдэн дэмжигдсэн. Өвөрхангай аймгийн ИТХ-ын 2021.02.09-ний өдрийн шийдвэрээр “Баянтээг түлш” орон нугийн өмчит, бие даасан ХХК байгуулагдсан. Баянтээгийн нүүрсний уурхайг түшиглэн байгуулагдсан хагас коксын ба сайжруулсан шахмал түлшний үйлдвэрийн өргөтгөлийн ажлын хүрээнд хатаалгын зуух барих ажил хийгдэж байна. Эрчим хүчний үндэсний төвийн Захиалагчийн хяналтын алба нь техникийн хяналтыг хэрэгжүүлж байна.</t>
  </si>
  <si>
    <t xml:space="preserve">2022, 2023, 2024 онуудад доривтой ажил хийгдээгүй эсвэл тайлагнаагүй  </t>
  </si>
  <si>
    <t xml:space="preserve">1 тайланг 3 жил дараалан ирүүсэн, 2022, 2023, 2024 хийсэн ажил тайлагнаагүй </t>
  </si>
  <si>
    <t>4.2.14. Завхан, Говь-Алтай аймгуудын эрчим хүчний дутагдлыг арилгах зорилгоор шаардлагатай агаарын шугам, дэд станц, шинэ эх үүсвэрийн шинэчлэл, барилгын ажлыг хэрэгжүүлнэ.</t>
  </si>
  <si>
    <t>зорилт арга хэмжээний хүрээнд Сэргээгдэх эрчим хүчийг нэмэгдүүлэх төслийг хэрэгжүүлж байна. - Говь-Алтай аймгийн Алтай сумын нарны цахилгаан станцын 0,3 МВт-ын өргөтгөл дуусч, 2022.08.01-ний өдөр ашиглалтад хүлээн авснаар Алтай сум 24 цаг тасралтгүй цахилгаан эрчим хүчээр хангагдаж байна. Завхан аймгийн Алдархаан суманд 5 МВт-ын хүчин чадалтай нарны цахилгаан станц, Улиастай суманд 3.6 МВт*ц-ийн цэнэг хуримтлуур суурилуулах ажлын гүйцэтгэл 100%-тай, 2022 оны 11 дүгээр сарын 25-нд ашиглалтад хүлээн авсан. Нийлбэр дүнгээр 9,4 МВт ашиглалтад орсон. - Говь-Алтай аймгийн Есөнбулаг суманд 10 МВт-ын хүчин чадалтай нарны цахилгаан станцын барилга угсралтын ажил дуусч 2023 онд ашиглалтад орсон. - Хөвсгөл аймгийн Мөрөн сумын 10 МВт-ын хүчин чадалтай нарны цахилгаан станцын барилга угсралтын ажил 2024 онд дууссан. - Увс аймгийн Өмнөговь, Завхан аймгийн Тэлмэн суманд барихаар төлөвлөж байгаа 15 МВт-ын нийлбэр хүчин чадалтай хоёр салхины цахилгаан станцын төсөл хэрэгжүүлэх газруудад 2022-2023 онд хийгдсэн салхины хэмжилтээр эдийн засгийн үр ашиггүй гарсан тул тус бүс нутагт нарын станц болгон хэрэгжүүлэхээр АХБ-тай зөвшилцсөн. Төслийг зөвлөх үйлчилгээний ажил үргэлжилж байна. Мөн зорилтын хүрээнд Завхан аймгийн Тосонцэнгэл суманд 30 МВт-ын дулааны цахилгаан станцын төсөл, Завхан аймгийн Улиастай, Говь-Алтай аймгийн Есөнбулаг сумдад дулааны станц барих төслүүд үргэлжилж байна.</t>
  </si>
  <si>
    <t>Бүрэн дуусаагүй үргэлжилж байгаа</t>
  </si>
  <si>
    <t>4.2.15. Арц суурь боомтыг Нөмрөг сумтай, Улиастай хотыг Алтай хоттой холбосон автозамуудыг барина.</t>
  </si>
  <si>
    <t xml:space="preserve">ЗТЯ: - Завхан аймгийн Нөмрөг сумыг Арцсуурь хилийн боомт чиглэлийн авто замын ТЭЗҮ, зураг төслийг улсын төсвийн хөрөнгө оруулалтаар хийж гүйцэтгэсэн. Монгол Улсын 2025 оны Төсвийн тухай хуулийн төсөлд Зам, тээврийн хөгжлийн сайдын багцад энэхүү зам барилгын ажлыг эхлүүлэхээр санхүүжилтийн эх үүсвэрийг тусгасан. - Алтай-Улиастай чиглэлийн 138 км хатуу хучилттай авто замын зураг төсөл 2013 онд боловсруулсан. Үлдэгдэл 60 км авто замын зураг төсөл 2022 онд боловсруулж дууссан. Авто замын барилгын ажлыг Азийн хөгжлийн банкны “Бүс нутгийн авто зам хөгжүүлэх, засвар арчлалтын төсөл”-ийн 3-р шатны төслийн хүрээнд Алтай-Улиастай чиглэлийн авто замыг хэрэгжүүлэхээр АХБ-тай тохиролцон 2024 онд гүйцэтгэгчийг сонгон шалгаруулж, гэрээ байгуулсан.	</t>
  </si>
  <si>
    <t xml:space="preserve">ТЭЗҮ, зураг төслийг ерөнхийдөө хийж дуусгасан, 2024 онд гүйцэтгэгчийг сонгон шалгаруулж, гэрээ байгуулсан.	</t>
  </si>
  <si>
    <t>4.2.16. Эрчим хүчний дотоодын хэрэгцээг бүрэн хангасан, тогтвортой, өөрийгөө зохицуулах чадвар бүхий системийг бүрдүүлнэ.</t>
  </si>
  <si>
    <t>148,857.7, Гадаадын зээл, тусламж</t>
  </si>
  <si>
    <t>зорилт арга хэмжээний хүрээнд Эрчим хүчний сүлжээнд ашиглах том хэмжээний хуримтлуурын төслийг хэрэгжүүлж байна. Төслийн зөвлөхөөр ХБНГУ-ын “RWE Technology International GmbH” компани болон МУ-ын “Мон-Энержи-Консалт” ХХК-ийн баг шалгарсан. 2021-2022 онд БУА-ын гүйцэтгэгчийг шалгаруулж, БУА-ыг 2022.08.04-ний өдөр эхлүүлсэн. ЦДҮС ТӨХК-тай тарифын хэлэлцээрийг эхлүүлж, ЭХБББ тусгай зөвшөөрлийг 2023.06.14-ны өдөр ЭХЗХ олгосон. Зураг төсөл боловсруулах, хянах, батлах ажлууд төлөвлөгөөний дагуу хийгдэж, тоног төхөөрөмжийн үйлдвэрлэл, тээвэрлэлт, зам талбай, удирдлагын барилга, станцын угсралтын ажлууд бүрэн дууссан, улсын комисс 2024 онд хүлээн авсан. Мөн зорилтын хүрээнд 2024 онд Улаанбаатар хотын Багануур дүүрэгт 50 МВт-ын батарейн хуритмлуурын станц Нийслэлийн хөрөнгө оруулалтаар хэрэгжиж ашиглалтад ороод байна.</t>
  </si>
  <si>
    <t>Эрчим хүчний дотоодын хэрэгцээг бүрэн хангасан, тогтвортой, өөрийгөө зохицуулах чадвар бүхий системийг бүрдүүлcэн эсэх нь тодорхойгүй.</t>
  </si>
  <si>
    <t>Ухаалаг санхүүгийн зах зээл</t>
  </si>
  <si>
    <t>Зорилт 4.3.Эдийн засгийг тэтгэсэн, уян хатан, цахим технологид суурилсан олон талт санхүүгийн үйлчилгээг хөгжүүлнэ.</t>
  </si>
  <si>
    <t>4.3.1. Хөрөнгийн зах зээлийн үнэлгээ өсөж, биржийн бус болон үүсмэл санхүүгийн зах зээл дээр хийгдэж байгаа арилжааны дүнг өсгөнө.</t>
  </si>
  <si>
    <r>
      <t xml:space="preserve">Улсын Их Хурлын чуулганы 2024 оны 05 сарын 16-ны өдрийн нэгдсэн хуралдаанаар Үнэт цаасны зах зээлийн тухай хуулийн нэмэлт өөрчлөлтийн төсөл болон хамт өргөн мэдүүлсэн хуулийн төслүүдийг эцэслэн баталсан. “Moody’s” агентлаг Монгол Улсын зээлжих зэрэглэлийг ”В2,тогтвортой” хэмээн үнэллээ. Олон улсын зээлжих зэрэглэл тогтоогч “Moody’s” агентлаг  /2024.11.18/ Монгол Улсын зээлжих зэрэглэлийг 9 жилийн дараа ”В2, тогтвортой” болж сайжирсныг зарлалаа. Өмнөх сард олон улсын зээлжих зэрэглэл тогтоогч “Fitch” агентлаг Монгол Улсын зээлжих зэрэглэлийг “В+тогтвортой”, “S&amp;P” агентлаг “В+эерэг” гэж үнэлснээ дараалан зарлаж байсан юм. Харин “Moody’s” агентлаг Монгол Улсын зээлжих зэрэглэлийн үнэлгээ “B2, Тогтвортой” болж сайжрахад дараах хүчин зүйлс нөлөөлснийг онцолжээ. </t>
    </r>
    <r>
      <rPr>
        <b/>
        <sz val="9"/>
        <rFont val="Arial"/>
        <family val="2"/>
      </rPr>
      <t>СЗХ</t>
    </r>
    <r>
      <rPr>
        <sz val="9"/>
        <rFont val="Arial"/>
        <family val="2"/>
      </rPr>
      <t>:Санхүүгийн зохицуулах хороо МҮХАҮТ-тай хамтран “ТОП-100 аж ахуйн нэгжийн хөрөнгийн зах зээл дэх оролцоог өсгөх арга хэмжээний хөтөлбөр”-ийг баталсан. Хөтөлбөрийн хүрээнд ТОП-100 ААН-үүдийг хөрөнгийн зах зээлд IPO хийх, компанийн бонд гаргахтай холбоотой харилцааг хялбаршуулан хөнгөвчилж, үнэт цаас гаргагчид тавих нөхцөл, шаардлагыг багасгах арга хэмжээг авах чиг үүрэг бүхий ажлын хэсгийг байгуулан, холбогдох ажлуудыг хийн ажиллаж байна. Тухайлбал  Хорооны зүгээс “Үнэт цаасны бүртгэлийн журам”, “Өрийн хэрэгслийн бүртгэлийн журам”, “Биржийн бус зах зээлийн үйл ажиллагааны журам”-уудад ТОП-100 ААН-ийг нийтэд санал болгон хувьцаа гаргахад хөрөнгийн үнэлгээ хийлгэхийг шаардахгүй байх, нээлттэй болон хаалттай хүрээнд бонд гаргахад аливаа барьцаа, батлан даалт шаардахгүй байх, нийтэд санал болгон гаргаж буй хувьцааг бүртгүүлэх тухай хүсэлтийг хялбаршуулсан горимоор хянах, бонд гаргахад заавал андеррайтертай гэрээ байгуулахыг шаардахгүй байх зэрэг нэмэлт, өөрчлөлтийг хийхээр ажиллаж байна.  Ажлын хэсгийн зүгээс төлөвлөгөөний дагуу хуралдаж шаардлагатай асуудлуудыг хэлэлцэн, олон улсын судалгааг хийж гүйцэтгэсэн бөгөөд дэд бүтцийн байгууллагуудтай хамтран “Нээлттэй хувьцаат компани болохын давуу тал, хөрөнгийн зах зээлд үзүүлэх нөлөө” сэдэвт уулзалт хэлэлцүүлгийг ТОП 100 ААН-ийн төлөөлөл болон мэргэжлийн оролцогч байгууллагуудын дунд зохион байгуулахаар төлөвлөж байна.
Биржийн бус зах зээлийн анхдагч болон хоёрдогч арилжаа 2021 оны 09 дүгээр сараас эхэлсэн. Биржийн бус зах зээлийн арилжаа эхэлсэн өдрөөс хойш 2024 оны 09 дугаар сарын 30-ны өдрийг хүртэлх хугацаанд биржийн бус зах зээлд 127 компанийн, нийт 3.37 их наяд төгрөгийн үнийн дүн бүхий 233 өрийн хэрэгсэл бүртгэгдсэнээс 2.38 их наяд төгрөгийг амжилттай татан төвлөрүүлснээс гадна доллароор 106.8 сая ам.долларын үнийн дүн бүхий өрийн хэрэгсэл бүртгэгдэж,  66.4 сая ам.долларыг амжилттай татан төвлөрүүлсэн байна. Энэ нь компанийн бондын зах зээлийн арилжаа биржийн бус зах зээл дээр идэвхтэй явагдаж байгааг илтгэн харуулж байна.
2024 оны 3 дугаар улирлын байдлаар нийт 1.06 их наяд төгрөгийн үнэт цаасны арилжаа хийгдсэн нь өмнөх оны мөн үеэс 1.62 дахин өссөн үзүүлэлт бөгөөд өдрийн дундаж арилжаа 5.7 тэрбум төгрөг байна. Нийт арилжааны 998.9 тэрбум төгрөгийн арилжаа үнэт цаасны арилжаа эрхлэх байгууллагаар, 59.8 тэрбум төгрөгийн арилжаа хамтын нээлттэй хөрөнгө оруулалтын сангаар тус тус хийгдсэн байна. 
Тайлант хугацаанд компанийн өрийн хэрэгслийн арилжаа түлхүү явагдсан бөгөөд нийт үнэт цаасны арилжааны 58.44 хувийг компанийн өрийн хэрэгсэл, 23.06 хувийг хувьцаа, 12.44 хувийг хөрөнгөөр баталгаажсан үнэт цаас, 6.07 хувийг хөрөнгө оруулалтын сангийн нэгж эрхийн арилжаа тус тус эзэлж байна.
Үнэт цаасны зах зээлийн голлох үзүүлэлт болох зах зээлийн үнэлгээ Монгол Улсын хувьд 2023 оны жилийн эцсийн байдлаар 11.65 их наяд төгрөгт хүрсэн нь өмнөх оны мөн үетэй харьцуулахад 69 хувиар өссөн бөгөөд уг үзүүлэлт ДНБ-ний 16.7 хувьтай тэнцсэн. 2024 оны 3 дугаар улирлын байдлаар 12.1 их наяд төгрөгт хүрсэн нь өмнөх оны мөн үеэс 17.6 хувиар өссөн бөгөөд уг үзүүлэлт ДНБ-ний 16.9 хувьтай тэнцэж байна.</t>
    </r>
  </si>
  <si>
    <t>СЯ,СЗХ</t>
  </si>
  <si>
    <t>4.3.2. Даатгалын салбарын тогтвортой байдлыг хангах хууль, эрх зүйн орчин бүрдэж, салбарын хамрах хүрээг нэмэгдүүлнэ.</t>
  </si>
  <si>
    <r>
      <rPr>
        <b/>
        <sz val="9"/>
        <rFont val="Arial"/>
        <family val="2"/>
      </rPr>
      <t>СЯ:</t>
    </r>
    <r>
      <rPr>
        <sz val="9"/>
        <rFont val="Arial"/>
        <family val="2"/>
      </rPr>
      <t xml:space="preserve"> Малын индексжүүлсэн даатгалын тухай хуульд нэмэлт, өөрчлөлт оруулах тухай хуулийн төслийг эцэслэн боловсруулж 2024.09.13-ны өдөр хуулийн төслийн хэлэлцүүлгийн даатгалын салбарын оролцогчид, СЗХ, ОБЕГ, ХХААХҮЯ, ҮСХ зэрэг байгууллагуудыг оролцуулан зохион байгуулж, цахимаар санал авч хуулийн төсөлд тусгасан. Энэ хүрээнд хуулийн төслийн үзэл баримтлалыг батлуулаад байна. Мөн Сангийн сайдын 2024.11.22-ны өдрийн 01/9698 тоот албан бичгээр яамдаас санал авахаар хүргүүлж, саналуудыг хуулийн төсөлд тусгасан. Хуулийн төслийг ЗГ-ын хуралдаанаар хэлэлцүүлэхээр Сангийн сайдын 2024.12.12-ны өдрийн 01/10222 тоот албан бичгийг ЗГХЭГ-т хүргүүлсэн бөгөөд ЗГ-ын 2024 оны 12 дугаар сарын 25-ны өдрийн хуралдаанаар хэлэлцүүлж, УИХ-д өргөн барихаар шийдвэрлэсэн болно. </t>
    </r>
  </si>
  <si>
    <t>СЯ, СЗХ</t>
  </si>
  <si>
    <t>Бодлогын зорилго, зорилтдоо хүрээгүй</t>
  </si>
  <si>
    <t>4.3.3. Бичил санхүүгийн байгууллагуудыг чадавхжуулан эрсдэлийн удирдлагын тогтолцоог сайжруулж, үйл ажиллагааны хүрээг тэлнэ.</t>
  </si>
  <si>
    <t>Мөнгөн зээлийн үйл ажиллагаа эрхлэх этгээдээс мэдээлэл хүлээн авах, гүйцэтгэлд хяналт тавих, өгөгдлийн сан үүсгэх, санхүүгийн тайлан хүлээн авахтай холбоотой програм хангамж бүтээлгэх Ажлын албаны даргын А/97 тушаалаар байгуулагдсан “Интеллижент финанс” ХХК-тай байгуулсан "Мөнгөн зээлийн үйл ажиллагаа эрхлэгчдийн тайлан хүлээж авах, боловсруулах, бүртгэх цахим системийн хөгжүүлэх” гэрээнд заасан программ хангамжийг хүлээн авах ажлын хэсэг байгуулагдаж ажлын хэсэг нь нийт 4 удаа хуралдаж 2 удаа тест хийж, МЗҮАЭ-ээс санал холбогдох саналыг авсан. Санхүүгийн зохицуулах хорооны 2023 оны 03 дугаар сарын 15-ны өдрийн 82 дугаар тогтоолоор баталсан “Мөнгөн зээлийн үйл ажиллагааны бүртгэлийн дэвтэр хөтлөх, тайлан, мэдээ ирүүлэх журам”-ын хавсралтаар баталсан маягтын дагуу Цахим тайлангийн системээр тайлан мэдээ хүлээн авахаар мастер файлыг бэлтгэн, фина системд 2024 оны эхний хагас жилийн тайланг 174 хуулийн этгээд, 45 иргэнээс хүлээн авсан байна.</t>
  </si>
  <si>
    <t>Арга хэмжээг хэрэгжүүлэх хүрээнд төлөвлөгөө гаргаж ажилласан. Төлөвлөсөн зорилтот түвшинд хүрсэн.</t>
  </si>
  <si>
    <t>4.3.4. Мөнгө угаах болон терроризмыг санхүүжүүлэхтэй тэмцэх тогтолцоог боловсронгуй болгоно.</t>
  </si>
  <si>
    <r>
      <rPr>
        <b/>
        <sz val="9"/>
        <rFont val="Arial"/>
        <family val="2"/>
      </rPr>
      <t xml:space="preserve">СЯ: </t>
    </r>
    <r>
      <rPr>
        <sz val="9"/>
        <rFont val="Arial"/>
        <family val="2"/>
      </rPr>
      <t xml:space="preserve">Ази, Номхон далайн мөнгө угаахтай тэмцэх бүлгийн 26 дахь удаагийн жилийн хурал Канад Улсын Ванкувер хотод энэ оны долдугаар сарын 9-14-ний өдрүүдэд зохион байгуулагдсан бөгөөд Монгол Улсын явцын тайланг хэлэлцүүлж хамгаалах багийг Хууль зүй, дотоод хэргийн дэд сайд ахалж, Хууль зүй, дотоод хэргийн яам, Монголбанк, Санхүүгийн мэдээллийн алба, Санхүүгийн зохицуулах хороо, Улсын ерөнхий прокурорын газар, Терроризмтой тэмцэх үндэсний зөвлөлийн ажлын алба, Татварын ерөнхий газрын төлөөллүүд оролцлоо. Монгол Улсын хувьд ФАТФ-ын 40 зөвлөмжийг бүрэн хангасан үнэлгээ авсан нь Монгол Улсын эрх зүйн орчныг бий болгон холбогдох шаардлагыг хууль тогтоомжид тусгаж, зохицуулалтыг боловсронгуй болгосныг олон улсаас баталгаажуулж буй явдал юм. Сангийн яамны зүгээс харьяа байгууллагуудаас мэдээллийг нэгтгэн авч Монголбанканд улирал бүр тогтмол тайлагнаж ажиллалаа. 
</t>
    </r>
    <r>
      <rPr>
        <b/>
        <sz val="9"/>
        <rFont val="Arial"/>
        <family val="2"/>
      </rPr>
      <t xml:space="preserve">ХЗДХЯ: </t>
    </r>
    <r>
      <rPr>
        <sz val="9"/>
        <rFont val="Arial"/>
        <family val="2"/>
      </rPr>
      <t>Цагдаагийн байгууллагад шалгагдаж буй мөнгө угаах гэмт хэрэгтэй холбоотой мэдээлэл, хэрэг бүртгэлт, мөрдөн шалгах хэрэгт Олон улсын хамтын ажиллагааг ашиглан гэмт хэрэг үйлдсэн этгээд, тэдгээрийн хөрөнгийн талаарх мэдээлэл, нотлох баримтыг олж авах зорилгоор Эрх зүйн харилцан туслалцааны 1 хүсэлт илгээж, гадаад улсын Санхүүгийн тагнуулын албанд “ЭГМОНТ”-ын шугамаар 4 хүсэлт илгээж, 8 хүсэлтийн хариуг авч, Ази, номхон далайн хөрөнгө буцаан авах байгууллага хоорондын сүлжээ /ARIN-AP/-гээр дамжуулан мөнгө угаах гэмт хэрэгт гадаад улсаас ирүүлсэн 2 албан бус хүсэлтийг хүлээн авч, манай улсаас 1 хүсэлтийг илгээсэн. Мөнгө угаах, терроризмыг санхүүжүүлэх болон үй олноор хөнөөх зэвсэг дэлгэрүүлэхийг санхүүжүүлэхтэй тэмцэх олон улсын стандарт, үндэстэн дамнасан зохион байгуулалттай мөнгө угаах гэмт хэргийг илрүүлэх, санхүүгийн мөрдөн шалгах ажиллагаа явуулах, гэмт хэргийн улмаас хулгайлагдсан хөрөнгийг олж тогтоох чадавхыг дээшлүүлж, мэргэшүүлэх чиглэлээр 12 удаагийн сургалтад 107 алба хаагчийг хамруулсан. Эрүүгийн хуулийн тусгай ангийн 18.6 дугаар зүйл /Мөнгө угаах/-ээр давхар зүйлчлэн 171 хэрэгт мөрдөн шалгах ажиллагаа явуулж, хэрэг бүртгэлт явуулсан 122 хэргээс 25 буюу 20.5 хувийг хааж, 39 буюу 32 хувийг эрүүгийн хэрэг үүсгэн яллагдагчаар татаж, мөрдөн байцаалт явуулсан 73 хэргийн 2 буюу 2.7 хувийг хэрэгсэхгүй болгож, 31 буюу 42.4 хувьд яллах дүгнэлт үйлдэж шүүхэд шилжүүлэн, 15 буюу 20.5 хувийг анхан шатны шүүхээр шийдвэрлүүлэн ажилласан.</t>
    </r>
  </si>
  <si>
    <t>СЯ, ХЗДХЯ</t>
  </si>
  <si>
    <t xml:space="preserve">7.4.4 дэх арга хэмжээтэй давхцсан тул дахин үнэлээгүй </t>
  </si>
  <si>
    <t>4.3.5. Банк санхүүгийн зах зээлийн эрсдэл даах, найдвартай байдал хангагдана.</t>
  </si>
  <si>
    <t>Монголбанкны ерөнхийлөгчийн 2022 оны 6 дугаар сарын 4-ний өдрийн А122/А-172 дугаар хамтарсан тушаалаар “Засгийн газар болон төсвийн байгууллагын дансыг банканд нээх, хаах, тайлагнах журам”-ыг баталсан. Тус журам батлагдсанаар банкинд төсвийн байгууллага данс нээхэд банк нь Монголбанкнаас тогтоосон зохистой харьцааны шалгуур үзүүлэлтийг тогтмол хангасан байх, тус банкин дахь төрийн хөрөнгө нийт хөрөнгийн 30%-иас ихгүй байх шаардлагыг хангасан байх болон данс нээсний дараа тогтмол хяналт тавих зохицуулалт зэргийг тусгасан. Тус журамд заасан шаардлагыг хангаагүй тохиолдолд эрсдэл бууруулах арга хэмжээ авна гэж заасны дагуу тогтмол хяналт тавьж, холбогдох арга хэмжээг авч ажиллаж байна.</t>
  </si>
  <si>
    <t>СЯ, Монгол банк, СЗХ</t>
  </si>
  <si>
    <t>Хэрэгжилт, үр дүн тодорхойгүй байна.</t>
  </si>
  <si>
    <t>Бүс нутгийн хамтын ажиллагаа</t>
  </si>
  <si>
    <t>Зорилт 4.4. Хөрш орнуудтай хамтран эдийн засгийн коридорыг хөгжүүлэх, Евразийн эдийн засгийн холбоо, Бүгд Найрамдах Солонгос Улстай чөлөөт худалдааны хэлэлцээрийг байгуулах эсэх талаар урьдчилсан судалгааг эхлүүлнэ.</t>
  </si>
  <si>
    <t>4.4.1. Монгол Улс, Оросын Холбооны Улс, Бүгд Найрамдах Хятад Ард Улс хоорондын эдийн засгийн коридорыг хөгжүүлж, гадаад худалдааны эргэлтийг нэмэгдүүлнэ.</t>
  </si>
  <si>
    <t>18.0, Улсын төсөв</t>
  </si>
  <si>
    <t>Засгийн газрын 2023 оны 7 дугаар сарын 05-ны өдрийн 252 дугаар тогтоолоор “Монгол-Орос-Хятадын эдийн засгийн коридор байгуулах хөтөлбөр”-ийн хэрэгжилт Эдийн засаг, хөгжлийн яаманд шилжсэн. Тус яамны хувьд ажлын хэсэгт орж ажиллах чиг үүрэгтэй. 
ЗТ-ийн сайдын 2024 оны 04 дүгээр сарын 23-ны өдрийн №А/201 дугаар тушаалаар Монгол, Орос, Хятадын Эдийн засгийн коридорын төмөр замын төв коридорыг шинэчлэн хөгжүүлэх ТЭЗҮ-ийг судлах хамтарсан ажлын хэсгийн Монголын талын ажлын хэсгийн бүрэлдэхүүн шинэчлэгдсэн. Улаанбаатар хотноо 2024 оны 04 дүгээр сард болсон Монгол, Орос, Хятадын эдийн засгийн коридор байгуулах хөтөлбөрийн Төмөр замын төв шугамыг шинэчлэн хөгжүүлэх ТЭЗҮ-ийг боловсруулах хамтарсан ажлын хэсгийн III хуралдаанаар талууд 2025, 2035, 2050 он хүртэлх гадаад худалдааны ачааны тоо хэмжээний тооцооллыг гаргаж протоколд гарын үсэг зурсан. Монгол Улсын Ерөнхий сайд Л.Оюун-Эрдэнэ Пакистан Улсад 2024 оны 10 дугаар сарын 16-ны өдөр ШХАБ-ын гишүүн орны Засгийн газрын тэргүүн нарын уулзалтад оролцох үеэр ОХУ-ын Засгийн газрын дарга М.В.Мишустин, БНХАУ-ын Төрийн зөвлөлийн Ерөнхий сайд Ли Чян нартай хийсэн гурван талын уулзалтын ярианы сэдэв, Бүгд Найрамдах Казахстан Улсын Астана хотноо 2024 оны 07 дугаар сарын 04-ний өдөр ШХАБ-ын гишүүн орнуудын дээд хэмжээний уулзалтын үеэр Монгол Улсын Гадаад харилцааны сайд Б.Батцэцэг, ОХУ-ын Гадаад хэргийн сайд С.В.Лавров, БНХАУ-ын Гадаад хэргийн сайд Ван И нарын анхдугаар уулзалтын ярианы сэдэвт Монгол, Орос, Хятадын эдийн засгийн коридор байгуулах хөтөлбөрийн хэрэгжилтийн талаар санал боловсруулав. БНХАУ-ын Шанхай хотноо энэ оны 11 дүгээр сарын 05-10-ны өдрүүдэд “Шинэ эрин үед ирээдүйгээ хамтдаа хуваалцъя” уриан дор зохион байгуулагдсан “Хятадын олон улсын импортын VII ЭКСПО”-д Монголын уул уурхайн үндэсний ассоциацийн гишүүн 50 гаруй компани оролцож, хөрөнгө оруулалт шаардлагатай төслүүдийн мэдээллээ танилцуулав. Монгол Улс, ЕАЭЗХ-ны гишүүн орнууд хооронд байгуулах Чөлөөт худалдааны түр хэлэлцээрийн төсөлд хүнсний хангамж, аюулгүй байдлыг хангах зорилтыг хангах хүрээнд 19 нэр төрлийн хүнсний бүтээгдэхүүнийг хөнгөлтийн жагсаалтаас хасах; тарифын бус хориг саадыг хөнгөвчлөх чиглэлээр холбогдох байгууллагын төлөөлөл оролцуулах саналыг хүргүүлсэн болно.</t>
  </si>
  <si>
    <t xml:space="preserve">Тухайн зорилт, арга хэмжээг хэрэгжүүлэх бэлтгэл болон боловсруулалтын шатны ажил бүрэн хийгдсэн, арга хэмжээг хэрэгжүүлэх хүрээнд ажил тодорхой хэмжээнд эхэлсэн тул журмын 6.2.2.3-ын дагуу үнэлэв. </t>
  </si>
  <si>
    <t>Монгол Улс, БНСУ-ын түнүлэлийн хэлэлцээрийн баримт бичиг</t>
  </si>
  <si>
    <t>4.4.2. Гуравдагч хөрш орнуудтай худалдаа, эдийн засгийн харилцааг өргөжүүлнэ.</t>
  </si>
  <si>
    <t>30.0, Улсын төсөв</t>
  </si>
  <si>
    <t>ЕХ: Монгол Улс, Европын Холбоо хооронд 2013 онд байгуулсан “Түншлэл, хамтын ажиллагааны хэлэлцээр”-ийн 27 дугаар зүйлд заасны дагуу “Монгол Улс, Европын Холбоо хооронд газар зүйн заалтын тухай” хэлэлцээр байгуулах хэлэлцээг 2022 оны 10 дугаар  сарын 3-5-ны өдрүүдэд Улаанбаатар хотноо эхлүүлсэн. III үе шатны яриа хэлэлцээг 2024 оны 4 дүгээр сарын 29-30-ны өдрүүдэд Брюссель хотноо хийж, тус тусын нутаг дэвсгэр дэх газар зүйн заалттай хоёр бүтээгдэхүүнийг харилцан солилцсон. Ингэснээр Газар зүйн заалтын хэлэлцээрийг эхлүүлэх зорилтоо бүрэн хэрэгжүүлж, үр дүнд хүрсэн гэж дүгнэж байна. Эл хэлэлцээрийг  байгуулснаар хүрэх үр дүн: монголын аж ахуйн нэгжүүдийн үйл ажиллагааг тэлж, жижиг, дунд бизнесийг хөгжүүлэх, экспортыг нэмэгдүүлэх, газарзүйн заалттай бүтээгдэхүүний дотоодын эдийн засагт үзүүлэх нөлөөллийг нэмэгдүүлж, газар зүйн заалтад бүртгүүлсэн бүтээгдэхүүний үнэ цэнийг 107% хүртэл нэмэгдүүлэх.
БНСУ: Монгол Улсын Эдийн засаг, хөгжлийн яамны Төрийн нарийн бичгийн дарга И.Батхүү, БНСУ-ын Худалдаа, аж үйлдвэр, эрчим хүчний яамны Чөлөөт худалдааны хэлэлцээрийн бодлогын асуудал хариуцсан дарга Чангёнг Ан нар ЭЗТХ-ийг эхлүүлэх тухай “Ажлын даалгавар” /Terms of Reference буюу TOR/-т 2023 оны 9 дүгээр сарын 26-ны өдөр Улаанбаатар хотноо гарын үсэг зурснаар уг хэлэлцээрийг байгуулах яриа хэлэлцээг албан ёсоор эхлүүлж,  хэлэлцээрийн эхний шатны хэлэлцээг 2023 оны 12 дугаар сард БНСУ-ын Сөүл хотноо зохион байгуулсан.
Хэлэлцээрийн хоёр дахь шатны хэлэлцээ 2024 оны 5 дугаар сарын 21-23-ны өдөр, гурав дахь шатны хэлэлцээ 2024 оны 9 дүгээр сарын 10-13-ны өдөр тус тус Улаанбаатар хотноо болж, Монголын талаас Эдийн засаг, хөгжлийн яам, Гадаад харилцааны яам, Сангийн яам, Хүнс, хөдөө аж ахуй, хөнгөн үйлдвэрийн яам, Байгаль орчин, аялал жуулчлалын яам, Хөрөнгө оруулалт, худалдааны газар, Гаалийн ерөнхий газар, Төрийн худалдан авах ажиллагааны газар, Оюуны өмчийн газар, Шударга өрсөлдөөн, хэрэглэгчийн төлөө газар болон бусад холбогдох байгууллагууд оролцов. Талууд Эдийн засгийн түншлэлийн хэлэлцээрийг ойрын хугацаанд эцэслэн тохиролцохоор хүчин чармайлт гарган ажиллаж байгаа бөгөөд БНСУ-ын Сөүл хотноо 2024 оны 11 дүгээр сарын 24-30-ны өдрүүдэд болсон 4 дэх үе шатны хэлэлцээний дүнгээр талууд сонирхол, байр суурийн талаар ойлголтоо харилцан нэмэгдүүлж, тодорхой ахиц (хэлэлцээний явц 70 орчим хувьтай үргэлжилж байна) гарган ажиллаж байна. БНСУ-тай Эдийн засгийн түншлэлийн хэлэлцээр байгуулснаар уул уурхайн бүтээгдэхүүний экспортоос хамааралтай, түүхий эдийн үнийн савлагаанд өртөмтгий эмзэг эдийн засгийг төрөлжүүлэх, үйлдвэрлэлийн салбарыг хөгжүүлж, экспортын нэр төрлийг нэмэгдүүлэхэд чухал ач холбогдолтой.
Бусад АНУ: АНУ-ын Худалдааны яам, УБ дахь АНУ-ын ЭСЯ-тай хамтран “Монгол Улын хөдөө аж ахуйн салбар дахь хөрөнгө оруулалтын боломжууд” вэбинарыг 2024.05.17-нд зохион байгуулав. Тус арга хэмжээнд монгол, америкийн төр, хувийн хэвшлийн нийт 135 төлөөлөл оролцов. 
-Монгол Улс, Америкийн Нэгдсэн Улсын Эрчим хүчний яриа хэлэлцээг 2024 оны 10 дугаар сарын 01-ний өдөр Гадаад харилцааны яаманд зохион байгуулав. Яриа хэлэлцээнд монголын талаас ГХЯ, ЭХЯ, АҮЭБЯ, Үндэсний геологийн алба, Монгол Улсын Эрчим хүчний засаглал хөтөлбөр, Монголын бизнесийн зөвлөл, МҮХАҮТ-ын дэргэдэх Эрчим хүчний зөвлөл, Монголын чухал ашигт малтмалын холбоо, Монголын зэс корпорац, америкийн талаас Төрийн департамент, АНУ-ын ЭСЯ, АНУ-ын Олон улсын хөгжлийн агентлаг, Монгол дахь Америкийн худалдааны танхим (АмЧам Монгол), “UPC Renewables” зэрэг төр, хувийн хэвшлийн 40 орчим төлөөлөгч оролцов.
Япон Улс: Монгол-Японы төр, хувийн хэвшлийн 11 дүгээр Зөвлөлдөх уулзалтыг 2024 оны 11 дүгээр сарын 28-ны өдөр Улаанбаатар хотноо зохион байгуулсан. Япон Улсын Кансай мужид 2025 онд зохион байгуулагдах “Осака-Кансай ЭКСПО 2025” үзэсгэлэнд манай улс оролцох бэлтгэлээ ханган ажиллаж байна. “Осака-Кансай ЭКСПО 2025” үзэсгэлэнд манай улсаас оролцох “Оролцогчийн гэрээ”-нд Гадаад харилцааны сайд бөгөөд Монголын хэсгийн Ерөнхий комиссар Б.Батцэцэг 2024 оны 1 дүгээр сард гарын үсэг зурж баталгаажуулан, шаардлагатай хавсралт материалын хамт японы талд илгээсэн.</t>
  </si>
  <si>
    <t>Тавьсан зорилт, арга хэмжээнд хүрэх зорилгоор өөрсдөөс хамаарах зохион байгуулалтын арга хэмжээг авч хэрэгжүүлсэн, тодорхой шийдвэрүүдийг гаргасан,  гүйцэтгэл нь тодорхой хэмжээгээр гарч эхэлж байгаа тул журмын 6.2.2.2-ын дагуу үнэлэв.</t>
  </si>
  <si>
    <t>4.4.3. Монгол Улс бүс нутгийн эдийн засаг, худалдааны интеграцад нэгдэх бэлтгэл ажлыг хангаж, худалдааг хөнгөвчилнө.</t>
  </si>
  <si>
    <t>5.0, Улсын төсөв</t>
  </si>
  <si>
    <r>
      <rPr>
        <b/>
        <sz val="9"/>
        <rFont val="Arial"/>
        <family val="2"/>
      </rPr>
      <t>ЗЗХЯ:</t>
    </r>
    <r>
      <rPr>
        <sz val="9"/>
        <rFont val="Arial"/>
        <family val="2"/>
      </rPr>
      <t xml:space="preserve"> Монгол Улсын Засгийн газраас гадаадын улс орнуудтай эдийн засгийн хамтын ажиллагааг өргөжүүлэх чиглэлээр нийт 30 гэрээ хэлэлцээрийг тохиролцох, байгуулахад дэмжлэг үзүүлж ажиллав. - Эдийн засаг, хөгжлийн сайдын тэргүүлдэг Монгол-Германы Засгийн газар хоорондын Ажлын хэсгийн хурлыг 2024.11.18-нд, Монгол, Японы төр, хувийн хэвшлийн XI зөвлөлдөх уулзалтыг 2024.11.28-нд тус тус зохион байгуулах бэлтгэл ажлыг ханган ажиллав. - Монгол Улс, ХБНГУ хоорондын хөгжлийн хамтын ажиллагааны хүрээнд хамтын ажиллагааны 2 баримт бичиг байгуулав. - Их түмэн санаачилга хөтөлбөрийн хүрээнд ОХУ, БНХАУ, БНСУ-тай зам тээвэр, эрчим хүч, худалдаа, хөрөнгө оруулалтын салбарт хамтын ажиллагааг өргөжүүлэн хөгжүүлэх 4 жилийн хамтын ажиллагааны үйл ажиллагааны стратеги хөтөлбөрийг байгуулахаар ажиллаж байна. - Монгол Улс, БНСУ хоорондын Эдийн засгийн түншлэлийн хэлэлцээрийн 2-4 дүгээр шатны хэлэлцээний бэлтгэл ажлыг ханган зохион байгуулав. Хэлэлцээр 14 бүлгээс бүрдэх ба хэлэлцээрийн үр дүнд хоёр улс хоорондын худалдаан дахь саад тотгор буурч, худалдааг хөнгөвчлөх, бизнесийн таатай орчныг бүрдүүлэх, хөрөнгө оруулалт татах, бүхий л салбарт хамтын ажиллагааг хөгжүүлэх, өргөжүүлэх, экспортлогчдын зах зээл тэлж, өрсөлдөх чадвар, бараа, үйлчилгээний чанар, аюулгүй байдал сайжрах, дотоодод нийлүүлэх барааны үнэ, хангамж тогтворжих ач холбогдолтой. - Монгол Улс, Евразийн эдийн засгийн холбоо хооронд байгуулах Чөлөөт худалдааны түр хэлэлцээрийн хоёр шатны хэлэлцээ, 3 удаагийн уулзалтын бэлтгэл ажлыг ханган зохион байгуулснаар Худалдааны түр хэлэлцээрийн төслийг 2024 онд талууд эцэслэн тохиролцсон бөгөөд хэлэлцээр байгуулах асуудлыг Засгийн газрын 2024.11.13-ны өдрөөр хэлэлцэн дэмжсэн болно. Тус хэлэлцээрийн хүрээнд Монгол Улсаас гарал үүсэлтэй, хөдөө аж ахуйн гаралтай БТКУС-ын 6 орон бүхий 375 төрлийн экспортын бараа, бүтээгдэхүүнийг гаалийн татвараас чөлөөлөх нөхцөл бүрдэх юм. 
</t>
    </r>
    <r>
      <rPr>
        <b/>
        <sz val="9"/>
        <rFont val="Arial"/>
        <family val="2"/>
      </rPr>
      <t xml:space="preserve">ГХЯ: </t>
    </r>
    <r>
      <rPr>
        <sz val="9"/>
        <rFont val="Arial"/>
        <family val="2"/>
      </rPr>
      <t>Ази, Номхон далайн худалдааны хэлэлцээрт нэгдэн орсноор манай аж ахуйн нэгжүүд 10,667 нэр төрлийн бүтээгдэхүүнд 5-100%-ийн татварын хөнгөлөлт эдлэх боломж нээгдсэн. 2022 онд Ази, Номхон далайн худалдааны хэлэлцээрийн хүрээнд 10 гаруй аж ахуйн нэгжид 406 гарал үүслийн гэрчилгээг МҮХАҮТ-аас олгож, хөнгөлөлт эдэлсэн бол 2023-2024 онд нийт 49 аж ахуйн нэгжийн рапс, рапсын үр, цагаан архи, ноолууран бүтээгдэхүүн, сүү, сүүн бүтээгдэхүүн, чихэр, шоколад, ундаа, шүүс зэрэг нэр төрлийн 65,7 сая ам.долларын экспортын бараанд давхардсан тоогоор 2060 хөнгөлөлттэй Гарал үүслийн гэрчилгээ олгосон байна. АНДХХ-ийн хүрээн дэх 5 дахь үе шатны тариф, үйлчилгээний худалдаа, хөрөнгө оруулалт, худалдааг хөнгөвчлөх хэлэлцээг эхлүүлэх, оролцох тухай саналаа Нарийн бичгийн дарга нарын газарт хүргүүлээд байна. АНДХХ-ийн Нарийн бичгийн дарга нарын газраас 2024 оны 06 дугаар сарын 21-ний өдөр ирүүлсэн АПТА-ийн хүрээнд Барааны гарал үүслийг нотлон гэрчилгээ олгож, баталгаажуулах үйл ажиллагааны журмын 4 дүгээр зүйлийн 4.1 дэх хэсэгтэй холбоотой мэдээлэл ирүүлэх тухай хүсэлтийн дагуу ГЕГ, МҮХАҮТ-аас холбогдох мэдээлэл, санал авч, нэгтгэн 2024 оны 07 дугаар сарын 22-ны өдөр дээрх газар хариу хүргүүлэв. Ази, Номхон далайн хил дамнасан цаасгүй худалдааны ерөнхий хэлэлцээрийг Монгол Улсын Их Хурал 2021 онд соёрхон баталсан. Ази, Номхон Далайн Эдийн Засаг, Нийгмийн Комисс (ESCAP)-оос зохион байгуулсан Цаасгүй худалдааны ерөнхий хэлэлцээрийн Байнгын хорооны 3 хуралдаанд Монголын төлөөлөгчид оролцсон. АНДХХ-ийн Нарийн бичгийн дарга нарын газраас 2024 оны 09 дүгээр сарын 27-ны өдөр “БНХАУ-ын Гаалийн газраас гаргасан саналыг авч хэлэлцэх тухай” цахимаар зохион байгуулсан хуралд оролцож, байр сууриа илэрхийлэв.</t>
    </r>
  </si>
  <si>
    <t>ЭЗХЯ, ГХЯ</t>
  </si>
  <si>
    <t>4.4.4. Экспортыг дэмжих, худалдааг хөнгөвчлөхөд стандартчилал, тохирлын үнэлгээний бодлогоор дэмжлэг үзүүлнэ.</t>
  </si>
  <si>
    <t>Олон Улсын органикийн итгэмжлэлийн байгууллага (IOAS)-аас 2024 оны 07-р сарын 29-ны өдөр органик бүтээгдэхүүнийг баталгаажуулахаар итгэмжлэгдсэн. Үүний үр дүнд 2024 онд Стандарт, хэмжил зүйн газраас ХАЛАЛ стандартыг хангаж гэрчилгээжсэн Монгол Улсын мах, махан бүтээгдэхүүн Булангийн болон Арабын орнуудад экспортолж эхэлсэн ба бүтээгдэхүүний үнэ цэнийг нэмэгдүүлж, худалдааг хөнгөвчилж байна. Түүнчлэн Стандартчилал, техникийн зохицуулалт, тохирлын үнэлгээний итгэмжлэлийн тухай хуулийн шинэчилсэн найруулгын төслийг боловсруулж, үзэл баримтлалыг Монгол Улсын Шадар сайд болон Хууль зүй, дотоод хэргийн сайд хамтран баталсан ба Засгийн газрын хуралдаанаар хэлэлцүүлэхээр хүлээгдэж байна. Хуулийн шинэчилсэн найруулгад тохирлын үнэлгээний бодлого, эрх зүйн орчинг тодорхой болгох зохицуулалтыг нарийвчлан тусгасан. Олон улсын дэвшилтэд стандартаар үйлдвэрлэл, үйл ажиллагаа эрхэлж байгаа Аж ахуйн нэгж байгууллагыг дэмжих, олон улсын стандартыг нутагшуулах, үндэсний хэмжээнд батлан мөрдүүлэх зорилгоор АНУ болон БНХАУ-ын Газрын тосны салбарын 9 стандартыг бүртгэн дэжмлэг үзүүлсэн. Тухайлбал: - ASTM D892-13 Тосолгооны тосны хөөсөрч буй шинж чанарыг шалгах стандарт арга зүй", ASTM D 6130-2018 Хөдөлгүүрийн хөргөлтийн шингэний дээж дэх цахиур болон бусад элементүүдийн агууламжийг индукцийн холбоот плазмтай атом цацаргалтын спектрометр багажаар тодорхойлох шинжилгээний арга", БНХАУ-ын үндэсний 7 стандарт. -GB/T 7304-2014, GB/T 18612-2011, GB/T 11140-2008, GB/T 1884-2000, GB/T 511-2010, GB/T 260-1977 шинжилгээний аргын стандартууд: - ОХУ-ын Газрын тос болон газрын тосны бүтээгдэхүүнийг хадгалах, тээвэрлэх зориулалттай савны стандартыг түр хэрэглэхээр бүртгэсэн.</t>
  </si>
  <si>
    <t>Өрсөлдөх чадвартай брэнд бүтээгдэхүүн</t>
  </si>
  <si>
    <t>Зорилт 4.5.Бичил, жижиг, дунд үйлдвэрлэлийг инновацад тулгуурлан хөгжүүлж, бүтээмжийг нэмэгдүүлнэ.</t>
  </si>
  <si>
    <t>4.5.1. Судалгаа, шинжилгээ, шинэ санаа, оюуны бүтээл, брэндэд тулгуурласан, гадаад зах зээлд чиглэсэн үйлдвэрлэлийг хөгжүүлнэ.</t>
  </si>
  <si>
    <t>Судалгаа, шинжилгээ, шинэ санаа, оюуны бүтээл, брэндэд тулгуурласан, гадаад зах зээлд чиглэсэн үйлдвэрлэлийг хөгжүүлэх зорилгоор дараах компаниудтай инкубаторын үйлчилгээ үзүүлэх гэрээ байгуулж, хамтран ажиллаж байна. Үүнд: 1. “Natural synergy” ХХК-ийн гүйцэтгэх захирал Ц.Эрдэнэбулган: Анагаахын шинжлэх ухааны үндэсний их сургуультай хамтран судлаад уушги, элэг, бөөр хамгаалах бэлдмэл, хатаасан сармис, Эрүүл уушги &amp; Хүчтэй дархлаа, Эрүүл ходоод &amp; Гоо сайхан, Эрүүл элэг &amp; Эрч хүчтэй амьдрал, Уламжлалт тан эм мана-4 зэрэг бүтээгдэхүүнүүдийг шинжлэх ухаанд суурилсан дорно дахины анагаах ухааны жороор бэлтгэн үйлдвэрлээд байна. 2024 онд Уушги хамгаалах цай 100 ширхэг, Элэг хамгаалах цай 100 ширхэг туршилтаар Аму брэндтэй хамтран Америк улс руу экспортлохоор явуулсан. 2. “Баршим” ХХК-ийн захирал Б.Тунгалаг: Монгол улсын биологийн идэвхит бүтээгдэхүүний бүртгэлд бүртгүүлсэн “Чихэрлэг барагшун” нэрийн бүтээгдэхүүнийг Олон улсын зах зээлд нийлүүлэх юм. 3 . “Акүэла” ХХК-ийн захирал Л.Ганхараа: Ардын уламжлалт аргаар бэлтгэсэн тойгны тос арьс арчилгааны бүтээгдэхүүнүүдийг үйлдвэрлэн зах зээлд нийлүүлсээр байна.Монгол улсын үндэсний үйлдвэрийн бараа бүтээгдэхүүнийг экспортлох боломж нөхцөлүүдийг нэмэгдүүлэх, хоёр орны бизнесийн харилцан түншлэлийг өргөтгөх, зах зээлд хамтран ажиллах зорилгоор 2024 оны 10 дугаар сарын 12-16-ны өдрүүдэд БНСУ-ын Сөүл хотноо “МОНГОЛД ҮЙЛДВЭРЛЭВ–2024, БНСУлсад” үзэсгэлэн худалдаа 6 дахь удаагаа зохион байгуулагдсан. Тус үзэсгэлэнд "Акүэла" ХХК нь тойгны тос, алжаал тайлах хөлийн дүрлэг, банны бөмбөлөг гэх зэрэг 4 төрлийн бүтээгдэхүүнийг гадны зах зээлд танилцуулж, үйлдвэрлэлийг хөгжүүлэх ажлыг зохион байгууллаа</t>
  </si>
  <si>
    <t>Оюуны бүтээлийг үйлдвэрлэлд нэвтрүүлэх ажил нь эхлэлийн түвшинд байна. Шалгуур үзүүлэлт нь гадаад зах зээл, экспорт.</t>
  </si>
  <si>
    <t>4.5.2. Бичил, жижиг, дунд үйлдвэрлэлийн бэлтгэн нийлүүлэлт, борлуулалтын тогтолцоог кластерын зарчмаар хөгжүүлэх нөхцөлийг бүрдүүлнэ.</t>
  </si>
  <si>
    <t xml:space="preserve">Засгийн газрын 2024-2028 оны үйл ажиллагааны төлөвлөгөөнд 2025 онд Жижиг, дунд үйлдвэр үйлчилгээг дэмжих тухай хуульд нэмэлд өөрчлөлт оруулна гэж заасны дагуу Жижиг, дунд үйлдвэр, үйлчилгээг дэмжих тухай хуулийн "хэрэгжилтийн үр дагаварын үнэлгээ", “Үр нөлөө”, “Зардлын тооцоо”-ны судалгааг хийгээд байна. Хуулийн төсөлтд Бичил, жижиг, дунд үйлдвэрлэлийн бэлтгэн нийлүүлэлт, борлуулалтын тогтолцоог кластерын зарчмаар хөгжүүлэх холбогох заалтыг тусган ажиллах болно. Судалгааны ажлыг хавсаргав.Жижиг, дунд үйлдвэрийн газраас хууль тогтоомжийг хэрэгжүүлэх хүрээнд “Кластераар бүсчилэн хөгжүүлэх чиглэл”, “Кластерыг тооцох журам”-ын төслийг боловсруулж, холбогдох газруудаас саналыг авч олон нийтээр хэлэлцүүлсэн боловч Монгол Улсыг бүсчилэн хөгжүүлэх чиглэлийг шинэчлэх, ЖДҮҮДТХуульд нэмэлт өөрчлөлт оруулж холбогдох заалтыг өөрчлөхтэй холбоотойгоор энэхүү ажлыг түр хойшлуулаад байна. Гэсэн хэдий ч кластераар нэгдэх үйл явцыг дэмжих зорилгоор 2022-2023 онд Дэлхийн банкны “Экспортыг дэмжих хөтөлбөр”-тэй хамтран экспортод чиглэсэн бүтээгдэхүүн үйлдвэрлэгч, кластераар нэгдсэн 3 ААН-д 940,0 сая төгрөгийн буцалтгүй санхүүжилт олгосоны үр дүнд 3000-4000 нэр төрлийн бүтээгдэхүүн үйлчилгээг дэмжиж, экспортын гарцыг нээсэн. Үүнээс харвал бүтээгдэхүүний төрөл бүрээр кластераар нэгдэн үйл ажиллагаа явуулах, нэмүү өртгийн сүлжээ үүсгэх гарц харагдаж байна. 2024 онд Зах зээл бэлчээрийн удирдлага хөгжил төслөөс 4,2 тэрбум төгрөг, УИХ-ны 2022 оны 36 дугаар тогтоолыг хэрэгжүүлэх ажлын хүрээнд жимс, жимсгэний салбарт 2.9 тэрбум , зөгийн кластерт 270.0 сая төгрөг, Өмнөговь, Сүхбаатар, Завхан, Орхон аймгийн санхүүжилтээр 4.2 тэрбум төгрөгийн эх үүсвэрийг татан төвлөрүүлж, 61 төсөлд 8.7 тэрбум төгрөгийн зээл олгох шийдвэр гарснаас 36 төслийн 4.3 тэрбум төгрөгийг олгоод байна.
 </t>
  </si>
  <si>
    <t>Бүтээгдэхүүн борлуулалтын чиглэлээр бодлого, зохицуулалтын ажлыг тайлагнах</t>
  </si>
  <si>
    <t>Зорилт 4.6.Баялгийн сан байгуулж, санхүүгийн үр ашигтай төсөл хөтөлбөрүүдэд хөрөнгө оруулалт хийнэ.</t>
  </si>
  <si>
    <t>4.6.1. Хөрөнгийн удирдлагыг нэгдсэн бодлогоор хэрэгжүүлэх, санхүүгийн үр ашигтай төсөл, хөтөлбөрүүдийг санхүүжүүлэн дэмжих, хөрөнгийн хуримтлалыг бий болгох тогтолцоог бүрдүүлж, хөгжүүлсэн байна.</t>
  </si>
  <si>
    <r>
      <t xml:space="preserve">МУ-н Үндсэн хуулиар баталгаажуулсан байгалийн баялаг, түүний дотор газрын хэвлийн баялгийг ашиглах суурь зарчим, нөхөн сэргээгдэхгүй эрдэс баялгаас бий болсон үр өгөөжийг өнөө ба хойч үеийн иргэн бүрд тэнцвэртэй хуваарилах үзэл санааг хэрэгжүүлэх зорилготой ҮБС-ийн тухай хууль 2024 оны 04 дүгээр сарын 19-ний өдөр батлагдан, хүчин төгөлдөр хэрэгжиж эхлээд байна.ҮБС-ийн тухай хуулийн 9 дугаар зүйлийн 9.1-д баялгийн сан нь Ирээдүйн өв сан, Хуримтлалын сан, Хөгжлийн сан гэж төрөлжсөн сантай байхаар заасан. Уг хуулиар Ирээдүйн өв сангийн эх үүсвэр нь ашигт малтмалын нөөц ашигласны төлбөрөөс Төсвийн тогтворжуулалтын болон Орон нутгийн хөгжлийн нэгдсэн санд хуваарилаад үлдэх хэсгийн 65 хувь байх ба 2024 онд 20 хувь байхаар тус тус зохицуулсан бөгөөд 2030 он хүртэл зарцуулалт хийхгүй. Ирээдүйн өв сангийн үлдэгдэл 2024 оны 11 дүгээр сарын 20-ны өдрийн байдлаар 1,824,581,388,613.62 төгрөг, 628,590,673.64 ам.доллар, нийт үлдэгдэл 3,971,262,540,441.37 төгрөгтэй тэнцэж байна.Хуримтлалын сангийн эх үүсвэр нь уул уурхайн олборлолт, ашигт малтмалын боловсруулах салбарын төрийн өмчит болон төрийн өмчийн оролцоотой хуулийн этгээд дэх төрийн эзэмших хувьцаа 34 хувь хүртэлх бол түүний төрийн эзэмшилд ногдох бүх ногдол ашгийг, 34 хувь ба түүнээс дээш бол 34 хувьд ногдох ногдол ашгийг хуваарилахаар тус тус зохицуулсан бөгөөд Засгийн газрын үйл ажиллагааны хөтөлбөрийг хэрэгжүүлэх арга хэмжээний төлөвлөгөөнд иргэний эрүүл мэнд, боловсрол, орон сууцны талаар тусгагдсан зорилт, арга хэмжээтэй нийцтэй байдлаар санхүүжүүлэх замаар сангийн хөрөнгийг удирдана.ҮБС-ийн тухай хууль хэрэгжиж эхэлснээс 2024 оны 11 дүгээр сарын 21-ний өдрийг хүртэл хугацаанд Хуримтлалын санд нийт 459,000,104,366.00 төгрөгийн эх үүсвэрийг төвлөрүүлсэн. Хөгжлийн сангийн нь нэгдсэн төсвийн тэнцвэржүүлсэн тэнцэл ашигтай гарсан тохиолдолд гол нэр төрлийн эрдэс баялгийн үнэ тухайн жилийн төсөвт тооцсон тэнцвэржүүлсэн үнээс өндөр байснаас нэмэгдэж орох төсвийн орлогын 50 хувиар эх үүсвэрийг бүрдүүлнэ. </t>
    </r>
    <r>
      <rPr>
        <b/>
        <sz val="9"/>
        <rFont val="Arial"/>
        <family val="2"/>
      </rPr>
      <t xml:space="preserve">АҮЭБЯ: </t>
    </r>
    <r>
      <rPr>
        <sz val="9"/>
        <rFont val="Arial"/>
        <family val="2"/>
      </rPr>
      <t>Аж үйлдвэр, эрдэс баялгийн яамны зүгээс (Хуучнаар Уул уурхай, хүнд үйлдвэрийн яам) 2021 оноос хойш Үндэсний баялгийн сангийн тухай анхдагч хуулийн төслийн хэрэгцээ, шаардлагыг урьдчилан тандан судалсан судалгаа, үр нөлөөг үнэлэх судалгааг тус тус хийлгэж, судалгааны нэгдсэн тайланг боловсруулж байсан. Мөн Үндэсний баялгийн сангийн тухай хуулийн төслийг үзэл баримтлалын хамт боловсруулж Хууль тогтоомжийн тухай хуулийн хүрээнд 2022 оны 6 дугаар сард хуулийн төслийн үзэл баримтлалыг Хууль зүй, дотоод хэргийн яам болон Сангийн яамтай хамтран батлуулсан байдаг. Монгол Улсын Ерөнхий сайдын 2022 оны 11 дүгээр сарын 22-ны өдрийн “Ажлын хэсэг шинэчлэн байгуулах тухай” 192 дугаар захирамжийн дагуу 2022 оны 12 дугаар сарын 15-ны өдрийн 01/3297 дугаартай албан бичгээр Эдийн засаг, хөгжлийн яам руу Үндэсний баялгийн сангийн тухай хуулийн төсөл, холбогдох баримт бичгийг хүргүүлсэн. Түүнээс хойш уг хуулийг эцэслэн батлуулах ажил нь Эдийн засаг, хөгжлийн яам руу шилжсэн бөгөөд Монгол Улсын Их Хурлаас Үндэсний баялгийн сангийн тухай хуулийг 2024 оны 4 дүгээр сарын 19-ний өдөр баталсан болно.</t>
    </r>
  </si>
  <si>
    <t>СЯ, АҮЭБЯ</t>
  </si>
  <si>
    <t>ТАВ. ЗАСАГЛАЛ</t>
  </si>
  <si>
    <t xml:space="preserve">Зорилго 5. Монгол хүний хөгжлийг хангасан ухаалаг-тогтвортой засаглал тогтож, захиргааны оновчтой бүтэц зохион байгуулалт бүхий төрийн алба төлөвшин, цахим технологид тулгуурласан иргэн төвтэй төрийн үйлчилгээнд бүрэн шилжиж, төр, хувийн хэвшил, иргэний нийгмийн хамтын ажиллагаа бүх хүрээнд өргөжин, хүний эрхийг хангасан, шударга ёсны тогтолцоо төлөвшсөн, авлигагүй улс болно. </t>
  </si>
  <si>
    <t>Ухаалаг засаглал</t>
  </si>
  <si>
    <t>Зорилт 5.1.Эрх мэдлийн хуваарилалт, тэнцвэртэй байдал, түүнд тавих хяналтыг оновчтой болгох хууль, эрх зүйн орчныг бүрдүүлж, тогтвортой, хяналттай засаглалыг төлөвшүүлнэ.</t>
  </si>
  <si>
    <t>5.1.1. Эрх мэдлийг тэнцвэржүүлэх хууль, эрх зүйн орчныг сайжруулна.</t>
  </si>
  <si>
    <t>2022 оны 06 дугаар сарын 22-ны өдөр “Хөгжлийн зорилтот хөтөлбөр батлах тухай” Улсын Их Хурлын тогтоолын төслийг Улсын Их Хуралд өргөн мэдүүлсэн. Төрийн эрх мэдэл хуваарилалт, хяналт тэнцлийг хангах зорилгын хүрээнд 1.Хууль тогтоох засаглалыг төгөлдөржүүлж, хууль тогтоох үйл ажиллагаанд иргэдийн шууд болон шууд бус оролцоог нэмэгдүүлж, ардчилсан сонгуулийн зарчимд бүрэн нийцсэн сонгуулийн тогтолцоог бүрдүүлнэ 2.Шүүгчийн хараат бус, шүүхийн бие даасан байдлыг бэхжүүлнэ. 3. Нутгийн өөрийн удирдлагыг төрийн удирдлагатай хослуулах зарчмын хүрээнд төрийн болон орон нутгийн чиг үүргийн уялдааг хангана. 4. Үндэсний аюулгүй байдлыг хангах институтийн тогтолцоо, чиг үүргийг боловсронгуй болгоно. 5. Улс орны батлан хамгаалах тогтолцоог боловсронгуй болгож, чадавхыг бэхжүүлэхээр нийт 5 зорилтод холбогдох үйл ажиллагаанууд тусгагдсан байна. Шүүх байгуулах тухай хуулийн шинэчилсэн найруулгын төсөл болон хамт өргөн мэдүүлсэн хуулийн төслүүдийг Улсын Их Хурлын 2024 оны 05 дугаар сарын 27-ны өдрийн чуулганы нэгдсэн хуралдаанаар эцэслэн баталсан.</t>
  </si>
  <si>
    <t xml:space="preserve">Арга хэмжээний хүрээнд бүрэн тайлагнаагүй, Хөгжлийн зорилтот хөтөлбөр батлагдсан эсэх болон үр дүн тодорхойгүй, Хууль батлагдсанаар гарсан үр нөлөөний талаар мэдээлэл дутуу </t>
  </si>
  <si>
    <t xml:space="preserve">Эрх мэдлийг тэнцвэржүүлэх хууль, эрх зүйн орчныг сайжруулна.Шүүх байгуулах тухай хуулийн шинэчилсэн найруулгын төсөл болон хамт өргөн мэдүүлсэн хуулийн төслүүдийг баталсанаар эрх мэдлийг тэнцвэр хэрхэн хангагдаж байгааг тайлагнаагүй. </t>
  </si>
  <si>
    <t xml:space="preserve">  ирүүлсэн нотлох баримтыг хянан үзэхэд эрх мэдлийг тэнцвэржүүлэх зорилтыг тусгасан Хөгжлийн зорилтот хөтөлбөр батлагдаагүй байх тул үнэлгээг бууруулав.</t>
  </si>
  <si>
    <t>фолдерын нэр 5.1.1,  файлын тоо 2     https://legalinfo.mn/mn/detail?lawId=17140721217671    https://legalinfo.mn/mn/detail?lawId=17140721145671</t>
  </si>
  <si>
    <t>5.1.2. Засгийн газрын бодлого, үйл ажиллагаа тогтвортой, залгамж чанартай, үр дүнтэй хэрэгжих нөхцөл бүрдэнэ.</t>
  </si>
  <si>
    <t>Алсын хараа-2050”, “Бүсчилсэн хөгжлийн үзэл баримтлал” зэрэг урт, дунд хугацааны хөгжлийн бодлогод нийцүүлэн, Улсын Их Хурлын 2024 оны ээлжит сонгуулиар Улсын Их Хуралд суудал авсан Монгол Ардын нам, Ардчилсан нам, ХҮН намын сонгуулийн мөрийн хөтөлбөрт тулгуурлан, төр, хувийн хэвшил, эрдэм шинжилгээ, судалгаа, иргэний нийгэм болон олон улсын байгууллагын саналыг тусган, үр дүнд суурилсан нэгдсэн арга зүйн дагуу  Засгийн газрын 2024-2028 оны үйл ажиллагааны хөтөлбөрийг боловсруулан батлуулсан. Түүнчлэн Монгол Улсын Ерөнхий сайдын 2024 оны 01 дүгээр даалгаварт нийгэм, эдийн засгийн ач холбогдолтой 14 мега төсөл, 14 реформыг хэрэгжүүлэх үүрэг өгч, хэрэгжилтийг хангуулан ажиллаж байна.</t>
  </si>
  <si>
    <t xml:space="preserve">Засгийн газрын бодлого, үйл ажиллагаа үр дүнтэй хэрэгжих ямар нөхцөл бүрдсэн талаар тайланд тусгаагүй </t>
  </si>
  <si>
    <t>5.1.3. Нийгэм, эдийн засаг, бизнесийн бүхий л харилцаа, засаглалын бүх шатанд олон талт түншлэлийг оновчтой, үр дүнтэй нэвтрүүлнэ.</t>
  </si>
  <si>
    <t>2022 оны 06 дугаар сарын 22-ны өдөр “Хөгжлийн зорилтот хөтөлбөр батлах тухай” Улсын Их Хурлын тогтоолын төслийг Улсын Их Хуралд өргөн мэдүүлсэн. Төрийн эрх мэдэл хуваарилалт, хяналт тэнцлийг хангах зорилгын хүрээнд 1.Хууль тогтоох засаглалыг төгөлдөржүүлж, хууль тогтоох үйл ажиллагаанд иргэдийн шууд болон шууд бус оролцоог нэмэгдүүлж, ардчилсан сонгуулийн зарчимд бүрэн нийцсэн сонгуулийн тогтолцоог бүрдүүлнэ. 2.Шүүгчийн хараат бус, шүүхийн бие даасан байдлыг бэхжүүлнэ. 3.Нутгийн өөрийн удирдлагыг төрийн удирдлагатай хослуулах зарчмын хүрээнд төрийн болон орон нутгийн чиг үүргийн уялдааг хангана. 4.Үндэсний аюулгүй байдлыг хангах институтийн тогтолцоо, чиг үүргийг боловсронгуй болгоно. 5. Улс орны батлан хамгаалах тогтолцоог боловсронгуй болгож, чадавхыг бэхжүүлэхээр нийт 5 зорилтод холбогдох үйл ажиллагаанууд тусгагдсан. Олборлох үйлдвэрлэлийн ил тод байдлын санаачилгын стандартын авлигын индексийг бууруулахад анхаарах асуудлууд, Эрдэс баялгийн салбар, түүний ил тод байдал, тулгамдсан асуудал, Монгол Улсад олборлох үйлдвэрлэлийн ил тод байдлын санаачилгын хэрэгжилт, цаашдын чиглэл, орон нутаг ба уул уурхайн харилцаа, итгэлцлийг сайжруулах зорилгоор Олборлох үйлдвэрийн ил тод байдлын тухай анхдагч хуулийн төслийг эцэслэн боловсруулж, нээлттэй хэлэлцүүлгийг 02 дугаар сарын 26, 29-ний өдрүүдэд зохион байгуулав.</t>
  </si>
  <si>
    <t>ЗГХЭГ, ХЗДХЯ</t>
  </si>
  <si>
    <t>Арга хэмжээний хүрээнд бүрэн тайлагнаагүй, Хөгжлийн зорилтот хөтөлбөр батлагдсан эсэх болон үр дүн тодорхойгүй</t>
  </si>
  <si>
    <t xml:space="preserve">Нийгэм, эдийн засаг, бизнесийн бүхий л харилцаа, засаглалын бүх шатанд олон талт түншлэлийг оновчтой, үр дүнтэй нэвтрүүлнэ гэсэн ч зөвхөн уул уурхайн салбарт нэвтрүүлснээр тайланд тусгагдсан. Бусад салбарын хүрээнд тайлагнаагүй. </t>
  </si>
  <si>
    <t>ирүүлсэн нотлох баримт зорилт арга хэмжээтэй уялдахгүй байгаа тул үнэлгээг бууруулав</t>
  </si>
  <si>
    <t>файлын нэр 5.1.3,                                файлын тоо 1</t>
  </si>
  <si>
    <t>5.1.4. XXI зууны төрийн удирдлагын шинэ арга барил болох гурван тулгуурт хөгжлийн онолын дагуу улс төр, нийгэм, эдийн засаг, бизнесийн бүхий л харилцаа, засаглалын бүх шатанд гурван талт түншлэлийг оновчтой, үр дүнтэй нэвтрүүлнэ.</t>
  </si>
  <si>
    <t xml:space="preserve">“Алсын хараа-2050”, “Бүсчилсэн хөгжлийн үзэл баримтлал” зэрэг урт, дунд хугацааны хөгжлийн бодлогод нийцүүлэн, Улсын Их Хурлын 2024 оны ээлжит сонгуулиар Улсын Их Хуралд суудал авсан Монгол Ардын нам, Ардчилсан нам, ХҮН намын сонгуулийн мөрийн хөтөлбөрт тулгуурлан, төр, хувийн хэвшил, эрдэм шинжилгээ, судалгаа, иргэний нийгэм болон олон улсын байгууллагын саналыг тусган, үр дүнд суурилсан нэгдсэн арга зүйн дагуу  Засгийн газрын 2024-2028 оны үйл ажиллагааны хөтөлбөрийг боловсруулан батлуулсан. Уг хөтөлбөрт туссан “Бүсчилсэн хөгжлийн бодлого”, “Хүний хөгжлийн бодлого”, “Эдийн засгийн бодлого”, “Хүний эрхийг дээдэлсэн засаглалын бодлого” гэсэн 4 зорилгын хүрээнд “Улаанбаатар хот-20 минутын хот” стандарт, Бие даасан эдийн засаг бүхий улсын зэрэглэлтэй хот, дагуул хот, Бүсийн төрөлжсөн хөгжил, Орон нутгийн хөгжил, Чинээлэг монгол хүн,  Эрдэм боловсролтой монгол хүн, Эрүүл монгол хүн,  Баялагтаа эзэн монгол хүн, Эдийн засгийн эрх чөлөө, Бизнес, хөрөнгө оруулалтын орчин, Эдийн засгийн төрөлжилт, либералчлал, Байгаль орчин, уур амьсгалын өөрчлөлт, ногоон санхүүжилт, Хүний эрх, эрх чөлөө, Авлигагүй засаглал, Цахим засаглал, төрийн бүтээмжийн дахин инженерчлэл,  Үндэсний сөрөн тэсвэрлэх </t>
  </si>
  <si>
    <t xml:space="preserve">тайлагналт дутуу, зорилт, арга хэмжээний хүрээнд хийсэн ажлын биелэлт ерөнхий. </t>
  </si>
  <si>
    <t>Ухаалаг бүтэц</t>
  </si>
  <si>
    <t>Зорилт 5.2. Төрийн захиргааны байгууллагуудын бүтэц, зохион байгуулалт, чиг үүрэг, эрх мэдлийн зааг, ялгааг оновчтой тодорхойлж, оролцоог зохистой хангасан, иргэдээ сонсдог, хувийн хэвшилтэйгээ хамтарч ажилладаг тогтолцоог бий болгоно.</t>
  </si>
  <si>
    <t>5.2.1. Төрийн захиргааны байгууллагуудын чиг үүргийг оновчтой болгож, ажил үүргийн давхцалыг арилгах шинэчлэл хийгдэж эхэлнэ.</t>
  </si>
  <si>
    <t xml:space="preserve">1.“Төрийн албаны орон тоог ажиллах хүчний тоотой уялдуулан тогтоох тухай” асуудлыг ЗГ-ын 2023.4.5-ны өдрийн хуралдаанаар хэлэлцүүлж тэмдэглэл гарсан. Уг асуудлыг Үндэсний аюулгүй байдлын зөвлөлөөр хэлэлцүүлж, 2023.5.2-ны өдрийн 9 дүгээр зөвлөмж гаргуулах арга хэмжээ авсан. 2. БНСУ-ын Засаг захиргаа, дотоод хэргийн яамнаас гаргасан Чиг үүргийн талаар “Төрийн урлахуй” сэдвээр материал боловсруулсан. Мөн ”Байгууллагыг шинжлэх ухааны үндэслэлтэй, үр дүнтэй оношлох гарын авлага”-г монгол хэл дээр бэлтгэн гаргасан. 3.Төрийн албыг цомхон, үр дүнтэй ажиллах тогтолцоонд шилжихийн тулд албан хаагчийн  гүйцэтгэл чухал. ТАХ-ийн гүйцэтгэлийн удирдлагын цахим системийг хөгжүүлэх зорилт тавьж БНСУ-ын буцалтгүй тусламжаар “Гүйцэтгэлийн үнэлгээний нэгдсэн цахим систем”-ийг хөгжүүлж, нэвтрүүлэх ажлыг БНСУ-ын талаас “NexIN” компани, туслан гүйцэтгэгчээр “Spinaweb” гэх дотоодын компани хариуцан ажиллаж байна. Систем хөгжүүлэлтийн ажлыг эрчимжүүлэх чиглэлд захиалагч талаас олон удаагийн уулзалт, хурлыг хөгжүүлэлт хариуцсан талтай зохион байгуулж, хөгжүүлэлтийн явцад тогтмол холбоотой ажиллаж байна. Гэсэн хэдий ч систем хөгжүүлэлтийн гүйцэтгэл 2024 оны 12 дугаар сарын байдлаар 73%-тай байгаа бөгөөд системийг бүрэн тестлэх, холбогдох техник хангамжийг хүлээн авч, суурилуулах ажил хүлээгдэж байна. 4.Төрийн байгууллагуудын бүтэц, зохион байгуулалтад дүн шинжилгээ хийх зорилгоор Монгол Улсын Засгийн газартай хамтран ажиллаж буй Tony Blair Institute-тэй хамтран “Government Productivity and Public Sector Efficiency” шинжилгээг хийж, эхний шатны тайланг хүлээн авсан. </t>
  </si>
  <si>
    <t>Монгол Улсын Засгийн газартай хамтран ажиллаж буй Tony Blair Institute-тэй хамтран “Government Productivity and Public Sector Efficiency” шинжилгээгээр Төрийн захиргааны байгууллагуудын чиг үүргийг хэрхэн шинжилсэн талаар тайланд дэлгэрэнгүй тусгах.</t>
  </si>
  <si>
    <t>5.2.2. Хувийн хэвшлийн хөгжлийг дэмжих, хувийн өмчийг хамгаалах эрх зүйн оновчтой зохицуулалт хийгдэнэ.</t>
  </si>
  <si>
    <t>2. БНСУ-ын Засаг захиргаа, дотоод хэргийн яамнаас гаргасан Чиг үүргийн талаар “Төрийн урлахуй” сэдвээр материал боловсруулсан. Мөн ”Байгууллагыг шинжлэх ухааны үндэслэлтэй, үр дүнтэй оношлох гарын авлага”-г монгол хэл дээр бэлтгэн гаргасан.</t>
  </si>
  <si>
    <t>5 хуулийн төсөл боловсруулж өргөн барьсанаас 1 батлагдсан, 1 хуулийн төсөл боловсруулагдсан.</t>
  </si>
  <si>
    <t xml:space="preserve">Зорилт арга хэмжээний хүрээнд тайлагнаагүй </t>
  </si>
  <si>
    <t xml:space="preserve">Фолдерын  нэр 5.2.2, файлын тоо 8   </t>
  </si>
  <si>
    <t>5.2.3. Гадаад хөрөнгө оруулалт, худалдааг дэмжсэн төрийн зохицуулалтыг боловсронгуй болгож, нэг цонхны нэгдмэл бодлого хэрэгжүүлж хэвшинэ.</t>
  </si>
  <si>
    <t>Гадаадын хөрөнгө оруулагчдад зориулсан “Цахим нэг цэгийн үйлчилгээний төв”-өөр дамжуулан гадаадын хөрөнгө оруулагчдад мэдээ, мэдээлэл өгөхөөс гадна, төрийн 7 байгууллага 17 үйлчилгээг түргэн шуурхай үзүүлсэн. Үүнд: Цахим нэгдсэн портал e-invest.mn хаягаар, 1. Хөрөнгө оруулагчийн тодорхойлолт авах, 2. Хуулийн этгээдийн дэлгэрэнгүй лавлагаа авах, 3. ААН, байгууллагын татварын тооцоотой эсэх лавлагаа, 4. ААН, байгууллагын нийгмийн даатгалын шимтгэл төлөлтийн тодорхойлолт, 5. В1 ангиллын визийн зөвшөөрөл хүсэх, 6. В1 төрлийн оршин суух зөвшөөрөл сунгах, 7. В1-1 ангиллын визийн зөвшөөрөл хүсэх , 8. B2 Гадаадын хөрөнгө оруулалттай аж ахуйн нэгжийн хөрөнгө оруулагчийн төлөөлөгч, гүйцэтгэх удирдлагаар томилогдсон гадаадын иргэн (90 хүртэл хоног) 9. B2-1 Гадаадын хөрөнгө оруулалттай аж ахуйн нэгжийн хөрөнгө оруулагчийн төлөөлөгч, гүйцэтгэх удирдлагаар томилогдсон иргэний хамаарал бүхий этгээд (90 хүртэл хоног), 10. B3 Гадаадын хуулийн этгээдийн төлөөлөгчийн газрын удирдлагаар ажиллах гадаадын иргэн (90 хүртэл хоног), 11. B3-1 Гадаадын хуулийн этгээдийн төлөөлөгчийн газрын удирдлагаар ажиллах гадаадын иргэний хамаарал бүхий этгээд (90 хүртэл хоног), 12. B1 Гадаадын хөрөнгө оруулалттай аж ахуйн нэгжийн хөрөнгө оруулагч (91 хоногоос дээш) 13 .B2 Гадаадын хөрөнгө оруулалттай аж ахуйн нэгжийн хөрөнгө оруулагчийн төлөөлөгч, гүйцэтгэх удирдлагаар томилогдсон гадаадын иргэн (91 хоногоос дээш), 14.Гадаадын хөрөнгө оруулалттай аж ахуйн нэгжийн хөрөнгө оруулагчийн төлөөлөгч, гүйцэтгэх удирдлагаар томилогдсон иргэний хамаарал бүхий этгээд (91 хоногоос дээш), 15. B3 Гадаадын хуулийн этгээдийн төлөөлөгчийн газрын удирдлагаар ажиллах гадаадын иргэн (91 хоногоос дээш), 16. B3-1 Гадаадын хуулийн этгээдийн төлөөлөгчийн газрын удирдлагаар ажиллах гадаадын иргэний хамаарал бүхий этгээд (91 хоногоос дээш) 17. Хуулийн этгээдийн оноосон нэр авах үйлчилгээнүүдийг түргэн шуурхай үзүүлэн ажиллаж байна. 2023 онд нийт 10,221 хөрөнгө оруулагчын тодорхойлолт авах хүсэлт ирүүлж шийдвэрлэсэн байна.</t>
  </si>
  <si>
    <t>Цахим монгол (иргэн, төр, хувийн хэвшлийн нэгдсэн систем)</t>
  </si>
  <si>
    <t>Зорилт 5.3. Мэдээллийн аюулгүй байдлыг хангасан, үр дүнтэй цахим засаглалын бодлогын болон хууль эрх зүйн орчныг бүрдүүлж, төлөвшүүлнэ.</t>
  </si>
  <si>
    <t>5.3.1. Цахим засаглалыг хөгжүүлэх эрх зүйн орчин бүрдэж, хүн амыг өндөр хурдны интернэтийн сүлжээнд холбоно.</t>
  </si>
  <si>
    <t>Монгол Улсын Их Хурлын 2021 оны 12 дугаар сарын 17-ны өдрийн чуулганы хуралдаанаар цахим хөгжлийн багц хууль болох Цахим гарын үсгийн тухай хуулийн шинэчилсэн найруулга, Кибер аюулгүй байдлын тухай, Нийтийн мэдээллийн ил тод байдлын тухай, Хүний хувийн мэдээлэл хамгаалах тухай хуулийг тус тус хэлэлцэн баталсан. Эдгээр багц хуулийн хүрээнд нийт 48 захиргааны хэм хэмжээний акт батлагдахаас батлагдсан 35, батлаагүй 13 захиргааны акт байна. Үүнд Засгийн газраар батлуулсан 22, Цахим хөгжил, инновац, харилцаа холбооны сайд баталсан 13 байна.
Уг арга хэмжээний хувьд санхүүжилт шийдвэрлэгдээгүй буюу Хятад улсын зээлээр хэрэгжихээр Ерөнхий сайд хэлэлцээрт гарын үсэг зурах шатанд хэрэгжиж байгаа болно. 2022: Бүх нийтийн үйлчилгээний үүргийн сан болон хувийн хэвшлийн хөрөнгө оруулалтаар нэг аймгийн нэг багт 60км урт шилэн кабель, 3500 амжиргааны түвшин доогуур өрхөд суурин интернэт үйлчилгээгээ хүргэх зорилгоор 154 км урт шилэн кабель тус тус суурилуулж өндөр хурдны өргөн зурвасын суурин интернет сүлжээг байгуулсан. Мөн алслагдсан 238 багт үүрэн холбооны 4G сүлжээ нэвтрүүлсэн ба нийт 300 мянга орчим иргэн өндөр хурдны хөдөлгөөнт интернэтэд холбогдох, мэдээ, мэдээлэл шуурхай авах, аялагч амрагчид харилцаа холбооны бусад үйлчилгээг саадгүй, шуурхай авах боломжийг бүрдүүлсэн. 2023:Бүх нийтийн үйлчилгээний үүргийн сангийн санхүүжилтээр "Гэр хорооллын бүсэд өндөр хурдны интернэтийн үйлчилгээ хүргэх" төслийн хүрээнд 2023 онд Баянзүрх дүүргийн 28 дугаар хорооны 1000, Хан-Уул дүүргийн 14 дүгээр хорооны 1092, Чингэлтэй дүүргийн 14, 16, 18 дугаар хорооны 760, Говь-Алтай аймгийн Дарви сумын 219, Тайшир сумын 101, Булган аймгийн Дашинчилэн сумын 328, нийт 3500 өрхөд өндөр хурдны интернэтийн үйлчилгээг холбож хүргэсэн.</t>
  </si>
  <si>
    <t xml:space="preserve">арга хэмжээний хүрээнд бүрэн тайлагнаагүй, </t>
  </si>
  <si>
    <t xml:space="preserve">Хүн амыг өндөр хурдны интернэтийн сүлжээнд холбох арга хэмжээг тайлагнаагүй </t>
  </si>
  <si>
    <t>Эрх зүйн орчныг бүрдүүлэх 70%,
Хүн амыг өндөр хурдны интернэтийн сүлжээнд холбохтой холбогдсон гүйцэтгэсэн ажлын мэдээллийг ирүүлсэн.2024 онд тодорхой арга хэмжээ хэрэгжүүлээгүй.</t>
  </si>
  <si>
    <t>Боть 1, ТББ, шалгарсан байгууллагын материал
Боть 2, ТББ, үнэлгээний хорооны баримт материал
МЦХ гүйцэтгэлийн тайлан, гэрээ дүгнэсэн материал</t>
  </si>
  <si>
    <t>5.3.2. Цахим мэдээллийн нэгдсэн сан, дэд бүтэц бий болгож хөгжүүлэх нэгдсэн бодлого, төлөвлөлттэй болгоно.</t>
  </si>
  <si>
    <t>3,800.0, Улсын төсөв</t>
  </si>
  <si>
    <r>
      <t xml:space="preserve">1.Үндэсний дата төв (УТҮГ)-ын үйл ажиллагааг олон улсын дата төвийн хөгжлийн чиг хандлагад нийцүүлэн клауд (PAAS-Platform as a Service) хэлбэрт шилжүүлж, 2024 оны жилийн эцсийн байдлаар mCloud системд 54 байгууллагын үндсэн болон дэд систем бүхий нийт 292 зохиомол серверийг үүсгэж, үүлэн орчинд шилжүүлсэн. 2.“Суурь болон төрөлжсөн мэдээллийн санг цахим хэлбэрээр шинээр үүсгэх, бүтцийн өөрчлөлт оруулах, ашиглалтаас гаргах нөхцөл, бүртгэл хөтлөхтэй холбоотой харилцааг зохицуулсан журам”-ыг Засгийн газрын 2024 оны 77 дугаар тогтоолыг батлуулсан. 3.Мэдээлэл хариуцагч байгууллагын мэдээллийн сан, тэдгээрийн их өгөгдлийн санд нэгтгэх суурь нөхцөлийн бэлэн байдлын үнэлгээ, мэдээллийн сангийн мета-өгөгдлийн судалгааны өгөгдөл, Хүн ам, өрхийн бүртгэлийн сан, Статистикийн бизнес регистрийн сан, Мал тооллогын мэдээллийн сангийн мэдээллийг агуулсан ""Мета-өгөгдлийн платформ"" хөгжүүлж, 2024 оны 05 дугаар сарын 24-ний өдөр хэрэглээнд нэвтрүүлсэн. Энэ платформд төрийн байгууллагуудын үүсгэсэн өгөгдлийн багц (мэдээллийн сан) 45, хүснэгт 453, үзүүлэлт 7137, ангилал, код 725, тэдгээрийг цуглуулж буй маягт 248 бүхий өгөгдлийг бүрдүүлээд байна. 4.Их өгөгдлийн (big data) сан үүсгэх тухай” Засгийн газрын 2023 оны 403 дугаар тогтоолын дагуу их өгөгдлийн (big data) сан үүсгэхэд хүн, хуулийн этгээдэд хамаарах мэдээллийг тодорхойлж, хязгаарлалттай мэдээллийг тодорхойлох боломжгүй болгох арга, аргачлал, төрийн мэдээлэл солилцооны систем (ХУР)-ээр нууцлалтай дамжуулах шийдлийг боловсруулж, хязгаарлалттай мэдээллийг тодорхойлох боломжгүй болгон турших ажлыг эхлүүлсэн. 5.Мэдээлэл хариуцагч нийтийн мэдээллийн систем үүсгэхийн өмнө үйл ажиллагаанд 2022 онд 3, 2023 онд 15 мөн 21 аймагт, 2024 онд 9 нийт 48 зөвлөмж, дүгнэлт гаргасан. </t>
    </r>
    <r>
      <rPr>
        <b/>
        <sz val="9"/>
        <rFont val="Arial"/>
        <family val="2"/>
      </rPr>
      <t>ТАЗ:</t>
    </r>
    <r>
      <rPr>
        <sz val="9"/>
        <rFont val="Arial"/>
        <family val="2"/>
      </rPr>
      <t xml:space="preserve"> Төрийн албаны зөвлөлийн 2024 оны худалдан авах төлөвлөгөөний дагуу Хүний нөөцийн удирдлагын мэдээллийн тогтолцоо цахим системийн нэмэлт хөгжүүлэлт, Төрийн албан хаагчдын нэгдсэн тоо бүртгэлийн тайлангийн портал хөгжүүлж, Дашбоардад 2023 оны мэдээллийг оруулан хэрэглэгчдэд ашиглах боломжийг бий болгосон. Төрийн албаны “Хүний нөөцийн удирдлагын мэдээллийн тогтолцоо” цахим системд Боловсролын яам, Улсын бүртгэлийн ерөнхий газар, Гадаадын иргэн, харьяатын газар зэрэг байгууллагын цахим сангаас /мэдээллийн эх сурвалж/ 8 төрлийн сервисийг Төрийн мэдээлэл солилцооны ХУР системээр дамжуулан авч төрийн албан хаагчийн мэдээллийг бүрдүүлж, төрийн 7 байгууллагын цахим сангаас 19 төрлийн сервисийг нэмэлтээр авахаар ажиллаж байна. Байгууллагын бүтцийн бүртгэл болон албан тушаалын тодорхойлолт, ЁС зүйн бүртгэл, хяналт, Хяналт, үнэлгээ, Төрийн албан хаагчийн оролцоо зэрэг модулийг шинээр хөгжүүлж дуусгасан. Цахим системийн хөгжүүлэлтэд 2024 онд 730.9 сая төгрөгийг зарцуулсан. Цахим хөгжил, инновац, харилцаа холбооны яам болон Төрийн албаны зөвлөл төрийн мэдээлэл солилцооны ХУР, танилт нэвтрэлтийн ДАН системтэй мэдээлэл солилцох гэрээ байгуулан ажиллаж, нэгдсэн бодлого, төлөвлөлтийг уялдуулах боломжийг бүрдүүлсэн. </t>
    </r>
  </si>
  <si>
    <t>ЦХИХХЯ, ТАЗ</t>
  </si>
  <si>
    <t>Цахим мэдээллийн нэгдсэн сан, дэд бүтэц бий болгож хөгжүүлэх үйл ажиллагааг нэгдсэн бодлого, төлөвлөлттэйгээр хэрэгжүүлж чадаж байна уу? Бодлогын зорилтын үр дүнг бодитой тодорхойлох шаардлагатай.</t>
  </si>
  <si>
    <t>https://metadata.nso.mn/ https://hrm.csc.gov.mn/</t>
  </si>
  <si>
    <t>5.3.3. Төрийн байгууллага хоорондын болон төр, иргэний нийгэм, бизнесийн байгууллагуудын мэдээллийн солилцоо сайжирч, захиргааны зардал бууран, үйлчилгээний үр дүн сайжирна.</t>
  </si>
  <si>
    <t xml:space="preserve">1.Монгол Улсын Засгийн газрын 2022 оны 196 дугаар тогтоолын хавсралтаар батлагдсан "Үндсэн системийн үйл ажиллагааг зохицуулах, систем ашиглаж үйлчилгээ үзүүлэх, мэдээлэл солилцох журам"-ын хэрэгжилтийг хангаж ажиллаж байна. Төрийн мэдээлэл солилцооны систем (www.xyp.gov.mn)-ээр дамжуулан 2024 оны 12 дугаар сарын 23-ны өдрийн байдлаар 810 сервисийг солилцож, төрийн 136, хувийн 369 байгууллага, Танилт, нэвтрэлтийн систем (www.dan.gov.mn)-д төрийн 87 байгууллагын 167 систем, хувийн 231 байгууллагын 267 систем тус тус холбогдсон байна. 2.Албан бичиг солилцооны дундын DocX системийг хөгжүүлэн Аблесофт, erp.e-mongolia.mn, Digital office, Veritech erp, “e-doc”, "Able" зэрэг 12 төрлийн албан бичиг солилцооны системтэй холболт хийн 4000 гаруй байгууллагатай албан бичиг солилцох боломж бүрдсэн. 2024 оны 12 дугаар сарын 23-ны өдрийн байдлаар 127,637 бичгийг 165,496 хавсралттай илгээж, 154,682 албан бичиг хүлээн авсан байна. Албан байгууллагууд Docx.gov.mn системийг ашигласнаар 1,716,162,000 төгрөгийн төсвийн хэмнэлт хийсэн байна. 
ТАЗ: төрийн албан хаагчтай холбоотой 5 төрлийн лавлагаа үйлчилгээг төрийн цахим үйлчилгээний нэгдсэн портал е-МопдоПа платформоор дамжуулан нэвтрүүлсэн. Үүнд: “Төрийн жинхэнэ албаны ерөнхий шалгалтад өгч тэнцэн, нөөцөд бүртгэгдсэн тухай лавлагаа”, “Төрийн жинхэнэ албаны нөөцийн лавлагаа”, “Төрийн жинхэнэ албаны нөөцийн лавлагаа (бүртгэлгүй хариулт)”, “Албан хаагчийн цалингийн тодорхойлолт, “Албан хаагчийн ажиллаж буй тодорхойлолтыг” цахимаар олгож, төрийн байгууллага хоорондын болон төр, иргэний нийгэм, бизнесийн байгууллагуудын мэдээллийн солилцоо сайжирсан. Цаашид төрийн цахим үйлчилгээний нэгдсэн портал е-МопдоНа платформоор дамжуулан бусад үйлчилгээг үзүүлэхээр системд нэмэлт хөгжүүлэлт хийгдэж байна.
Байгууллагын албан хэрэг хөтлөлтийг дотоод удирдлагын программ болох АЫе программын албан бичиг солилцооны Dосх системд холбож, албан хэрэг хөтлөлтийг бүрэн цахимжуулж, тоон гарын үсэгт шилжсэн. 
Зардлыг бууруулахтай холбоотой тооцоог МУЗГ-ын 2022 оны 196 дугаар тогтоолоор батлагдсан журмын 6 дугаар хавсралтыг аргачлал болгон ашигласан. Үүнээс гадна тооцох боломжгүй олон зардлыг бууруулсан. Жишээлбэл: Төрийн үйлчилгээг авах шаардлагатай 1 иргэний цаг, унаа гэх мэт... </t>
  </si>
  <si>
    <t>e-mongolia цахим системд “Төрийн жинхэнэ албаны ерөнхий шалгалтад өгч тэнцэн, нөөцөд бүртгэгдсэн тухай лавлагаа”, “Албан хаагчийн цалингийн тодорхойлолт, “Албан хаагчийн ажиллаж буй тодорхойлолтыг” цахимаар олгох хэсэг орсон байна. 
Мэдээлэл солилцооны түвшин, захиргааны зардлын бууралт,  үйлчилгээ авах иргэдийн сэтгэл ханамж зэрэг үзүүлэлтээр үр дүнг бүрэн тодорхойлж тайлагнах шаардлагатай байна.</t>
  </si>
  <si>
    <t>https://docx.gov.mn/ 
https://e-mongolia.mn/home/</t>
  </si>
  <si>
    <t>5.3.4. Төрийн байгууллагын мэдээллийн ил тод байдал нэмэгдэж, иргэд, олон нийтийн саналыг цахимаар авах нөхцөлийг бүрдүүлнэ.</t>
  </si>
  <si>
    <t xml:space="preserve">1.Иргэдэд төрийн байгууллагаас олгодог баримт бичиг, гэрчилгээ, зөвшөөрөлтэй холбоотой төрөл бүрийн мэдээлэл, мэдэгдлийг Мэдэгдэл хүргэх систем (www.E-Mongolia.mn)-ээр дамжуулан авах боломжийг бүрдүүлж, иргэдэд 2024 оны 12 дугаар сарын 23-ны өдрийн байдлаар нийт 30,622,732 мэдэгдлийг хүргэсэн. Үүнээс үндэсний цахим шуудан (69.4% буюу 21,272,282), хувийн цахим шуудангийн хаяг (1.3% буюу 442,286), Push Notification (29.3% буюу 8,908,164)-ээр дамжуулан хүргэсэн. Төрийн үйл ажиллагааг цахим хэлбэрээр явуулах, төрийн үйл ажиллагаанд олон нийтийн хяналтыг бий болгож, нээлттэй, ил тод, шуурхай байлгах зорилгоор төр, иргэнийг холбосон мэдээлэл дамжуулах цахим суваг болох Үндэсний цахим шуудангийн систем (www.mail.e-mongolia.mn)-ийг нэвтрүүлж, 1,7 сая хэрэглэгчид мэдэгдэл хүргэх боломжийг бүрдүүлсэн. 2.Монгол Улсын Засгийн газрын 2022 оны 352 дугаар тогтоолоор батлагдсан “Нээлттэй мэдээллийг ил тод байлгах болон ил тод байдлын шалгуур үзүүлэлт тогтоох, үнэлгээ хийх журам”-ын хүрээнд иргэний мэдээлэл хайх, мэдээлэл хүлээн авах эрхийг хангах зорилгоор 68 төрлийн мэдээллийг ил тод, нээлттэй байлгахаар зохицуулсан. Нээлттэй мэдээллийг 87 шалгуур үзүүлэлтээр 7 хоног бүр үнэлж, 2024 оны 12 дугаар сарын 23-ны өдрийн байдлаар нийт 571 байгууллага тайлан ирүүлснээс 513 байгууллагын үнэлгээг хийж нийтэлсэн. Үүнд төрийн захиргааны төв байгууллагын дундаж үзүүлэлт 90.07%, төрийн захиргааны байгууллагуудын дундаж үзүүлэлт 93.97%, нутгийн захиргааны байгууллагуудын дундаж үзүүлэлт 72.61% гэсэн үзүүлэлттэй байна.
Нийтийн мэдээллийн ил тод байдлын тухай хуулийг батлуулснаар  хуульд заасан үндэслэл, журмын дагуу иргэний мэдээлэл хайх, хүлээн авах эрхийг хангах, нийтийн мэдээллийн дэд бүтцийн эрх зүйн үндсийг тогтоох, төрийн үйл ажиллагааг цахим хэлбэрээр явуулах, нээлттэй, ил тод, шуурхай байлгах, төрийн үйл ажиллагаанд олон нийтийн хяналтыг бий болгосон. Мөн Цахим гарын үсгийн тухай хуулийн дагуу 16 насанд хүрсэн хүн тоон гарын үсгийг хэрэглэн цахим орчинд санал илгээх болон бусад хэлбэрээр оролцох боломжийг олгосон. </t>
  </si>
  <si>
    <t xml:space="preserve">Иргэд, олон нийтийн саналыг цахимаар авах нөхцөлийг бүрдүүлэх арга хэмжээний хүрээнд хийсэн ажлаа тодорхой тайлагнаагүй </t>
  </si>
  <si>
    <t>Иргэд, олон нийтийн саналыг цахимаар авах нөхцөлийг бүрдүүлсэн эсэх талаар тодорхой бус байна.</t>
  </si>
  <si>
    <t>https://shilen.gov.mn/home</t>
  </si>
  <si>
    <t>Чадварлаг, ёс зүйтэй төрийн алба</t>
  </si>
  <si>
    <t>Зорилт 5.4. Чадахуйн зарчимд суурилсан мэргэшсэн, тогтвортой төрийн албыг бэхжүүлж, төрийн үйлчилгээний үр дүн, үр нөлөөг дээшлүүлнэ.</t>
  </si>
  <si>
    <t>5.4.1. Чадахуйн зарчимд суурилсан, мэргэшсэн төрийн алба төлөвшүүлнэ.</t>
  </si>
  <si>
    <t xml:space="preserve">Төр хүнээ мэддэг байх, хуульд заасан шаардлага хангасан, мерит чадахуйн зарчмын хүрээнд хүний нөөцийн төлөвлөлт хийдэг байх зорилгоор Засгийн газар Төрийн албаны зөвлөлийн бүрдүүлсэн төрийн албан хаагчийн нэгдсэн мэдээллийн сантай ажиллах системийг боловсруулсан. Уг систем нь төрийн албаны хүний нөөцийн мэдээллийн санд дүн шинжилгээ, боловсруулалт хийн, удирдлага, төлөвлөлтийг мэдээлэл, судалгаанд үндэслэн хэрэгжүүлэхээс гадна шийдвэр гаргалтан дахь субьектив хамаарлыг багасгах, төрийн албан хаагч мэдээллийн ил тод байдалд хяналт тавих, оролцох бололцоог олгох ач холбогдолтой "Засгийн газрын хүний нөөцийн бодлогыг дэмжих систем" буюу Төрийн албан хаагчийн платформыг хөгжүүлж нэвтрүүлсэн. Засгийн газрын 2024 оны 04 дүгээр сарын 17-ны өдрийн 15 дугаар хуралдаанаар Засгийн газрын хүний нөөцийн бодлогыг дэмжих системийг танилцуулж, 5 дугаар сарын сарын 08-ны өдрийн 18-р хуралдаанаар Засгийн газрын хүний нөөцийн бодлогыг дэмжих системийн талаар авах авах арга хэмжээний тухай Засгийн газрын тогтоолын төслийг хэлэлцүүлэн, батлуулсан. Улмаар тус цахим системийг хэрэглээнд нэвтрүүлэх эрх зүйн орчин бүрдсэн.  </t>
  </si>
  <si>
    <t xml:space="preserve">Чадахуйн зарчимд суурилсан, мэргэшсэн төрийн алба төлөвшүүлэх талаар хийсэн ажлаа тайлагнаагүй </t>
  </si>
  <si>
    <t>5.4.2. Сонгуулийн үр дүнгээс үл хамааран төрийн албан хаагч тогтвортой ажиллах нөхцөл бүрдэж, төрийн албаны шатлан дэвшүүлэх тогтолцоог боловсронгуй болгоно.</t>
  </si>
  <si>
    <t xml:space="preserve">1. Төрийн албаны тухай хуулийн хэрэгжилтийн үр дагаварын нэгдсэн судалгааны ажлыг зохион байгуулж, нэгдсэн тайлан, дүгнэлтийг бэлтгэж байна. Энэ хүрээнд төрийн албаны тогтвортой, бүтээмжтэй байдлыг нэмэгдүүлэх, төрийн албан дахь карьерын тогтолцоог илүү оновчтой болгох боломжит чиглэлүүдийг тодорхойлон тусгасан. Төрийн албаны тухай хуулийн хэрэгжилтэд үр дагаврын үнэлгээг хийхдээ 16 яам, аймаг, нийслэлийн 24 төрийн захиргааны байгууллагаас ирүүлсэн мэдээлэлд тулгуурлан “Практикт нийцэж байгаа байдал” гэсэн шалгуур үзүүлэлтээр  хуулийн 9 зүйлийн 12 заалт тус бүрээр үнэллээ. Хууль тогтоомжийн тухай хуулийн 12.1.6 дахь хэсэгт заасныг удирдлага болгон Засгийн газрын 2016 оны 59 дүгээр тогтоолын зургаадугаар хавсралтаар баталсан “Хууль тогтоомжийн хэрэгжилтийн үр дагаварт үнэлгээ хийх аргачлал”-ыг баримтлан  Төрийн албаны тухай хуулийн хэрэгжилтэд үр дагаврын үнэлгээ хийлээ. Монгол Улсын Засгийн газартай хамтран ажиллаж буй Tony Blair Institute-тэй хамтран “Government Productivity and Public Sector Efficiency” шинжилгээг хийж, эхний шатны тайланг хүлээн авсан. 2. Төрийн албаны тухай хуульд нэмэлт, өөрчлөлт оруулах хуулийн төслийг боловсруулж, холбогдох албан тушаалтнуудад  танилцуулгыг хийсэн. Засгийн газрын бүтэц шинэчлэгдсэнтэй холбогдуулан Төрийн албаны реформ хийх санал дүгнэлт боловсруулах Ажлын хэсэг шинэчлэгдэн байгуулагдаж, холбогдох ажлуудыг эхлүүлээд байна. 3. Төрийн албаны тухай хууль тогтоомжийг шинэчлэх ажлын хүрээнд “Төрийн албаны шалгалт өгөх болзол шатлан дэвшүүлэх, сонгон шалгаруулалтын журам”, “Төрийн захиргааны албан хаагчдад албан тушаалын зэрэг дэв олгохтой холбоотой журам”, “Төрийн албаны зөвлөлийн салбар зөвлөлийн үйл ажиллагааны журам”, “Албан тушаалын тодорхойлолтыг боловсруулж, батлахтай холбоотой журам”-ыг шинэчлэх хүрээнд Засгийн газрын саналыг бэлтгэн боловсруулж Төрийн албаны зөвлөлд хүргүүлсэн. 4. Төрийн захиргааны төв байгууллага, аймаг, нийслэлийн Засаг даргын Тамгын газрын “Төрийн албан хаагчийн сургалт, ажиллах нөхцөл, нийгмийн баталгааны хөтөлбөр”-ийн хэрэгжилт, өнөөгийн байдлыг 2023 оны жилийн эцэс, 2024 оны эхний хагас жилийн байдлаар нэгтгэн гаргаж Төрийн албан зөвлөлд хүргүүлэв.                </t>
  </si>
  <si>
    <t>Сонгуулийн үр дүнгээс үл хамааран төрийн албан хаагч тогтвортой ажиллах нөхцөл бүрдэх арга хэмжээний хүрээнл ажлаа тайлагнаагүй, ТАЗ-ийн тайланг нэгтгээгүй.</t>
  </si>
  <si>
    <t>5.4.3. Төрийн албанд ёс зүй, сахилга хариуцлагын оновчтой тогтолцоог бүрдүүлнэ.</t>
  </si>
  <si>
    <t>УИХ-аас 2023 оны 5 дугаар сард “Төрийн апбан хаагчийн ёс зүйн тухай хууль”-ийг батапж, Төрийн албаны зөвлөлийн дэргэд 9 гишүүнтэй ЁС зүйн хороо байгуулагдаж улсын хэмжээнд төрийн албанд ёс зүйн зөрчлөөс урьдчилан сэргийлэх соён гэгээрүүлэх чиг үүрэг бүхий тогтолцоо, нийт төрийн байгууллагад “ЁС зүйн дэд хороо” байгуулан ажиллуулах эрх зүйн орчныг бүрдүүлсэн. Төрийн албан хаагчийг ёс зүйн зөрчлөөс урьдчилан сэргийлэх, соён гэгээрүүлэх үндэсний хөтөлбөрийг 2024 оны 4 дүгээр сард баталж, ёс зүйн чиглэлээр хэрэгжүүлэх үйл ажиллагааг нарийвчлан зохицуулсан.</t>
  </si>
  <si>
    <t>Арга хэмжээний хүрээнд бүрэн тайлагнаагүй, хууль, хөтөлбөр батлагдсанаар гарсан үр дүнг тусгаагүй</t>
  </si>
  <si>
    <t xml:space="preserve">Арга хэмжээний хүрээнд бүрэн тайлагнаагүй, хууль, хөтөлбөрт төрийн албанд ёс зүй, сахилга хариуцлагын оновчтой тогтолцоог бүрдүүлсэн талаар тайлагнаагүй. </t>
  </si>
  <si>
    <t>5.4.4. Төрийн албан хаагч цаг хугацаа, орон зайнаас үл хамааран тасралтгүй сурч хөгжих таатай орчныг бүрдүүлнэ.</t>
  </si>
  <si>
    <t>37 сая</t>
  </si>
  <si>
    <t>Төрийн албаны сургалтын нэгдсэн тогтолцооны дагуу төрийн жинхэнэ албан хаагчдад албан тушаалын ангилал, зэрэглэлд нь тохирсон мэргэшүүлэх сургалтыг Удирдлагын академитай хамтран зохион байгуулж байгаа нь мэргэшсэн, чадварлаг төрийн албыг бэхжүүлэх суурь нөхцөл болж байна.Цаг хугацаа, орон зайнаас үл хамааран тасралтгүй сурч хөгжих боломжийг  бүрдүүлж, Төрийн албаны зөвлөлийн 7:4:10 цахим сургалт, мэдээллийг 29 удаа зохион байгуулж, 48,800 хэрэглэгчийн эрхээр 103,680 гаруй төрийн албан хаагч хамрагдсан байна. Сургалтын хүртээмж, үр нөлөөг нэмэгдүүлэх, төрийн албан хаагч, иргэдийн мэдлэгт хувь нэмэр оруулах үүднээс Төрийн албаны зөвлөлийн цахим хуудасны Сургалт, судалгаа цэс, уоutube сувгаар сургалт бичлэгийг эх хувиар байршуулж, тухай бүр татан үзэх боломжийг хангасан. Zoom эрхийн хураамжийн төлбөрт 37 сая төгрөгийг зарцуулсан.</t>
  </si>
  <si>
    <t>Арга хэмжээний хүрээнд бүрэн тайлагнаагүй.</t>
  </si>
  <si>
    <t>5.4.5. Төрийн үйлчилгээний чанарын стандарт бий болж, төрийн үйлчилгээнд иргэд, олон нийт хяналт тавих нөхцөл бүрдэн, иргэдийн итгэлийг хүлээсэн үйлчилгээний соёл төлөвшүүлнэ.</t>
  </si>
  <si>
    <t>Төрийн албаны тухай хуулийн 8 дугаар зүйлд заасны дагуу Төрийн албаны зөвлөлийн даргын 2024 оны 03 сарын 11-ний өдрийн “Ажпын хэсэг байгуулах тухай” 44 дүгээр тушаалаар 10 байгууллагын төлөөлөл бүхий 21 гишүүнтэй Ажпын хэсэг байгуулж, “Монгол улсын төрийн албаны зарим төрлийн стандартыг бусад улсын төрийн албаны стандарттай харьцуулах нь” сэдэвт судалгаа, Олон улсын туршлагад үндэслэн “Төрийн албаны үйл ажиллагааны стандартад тавих ерөнхий шаардлага MNS ... 2024" үндэсний стандартын төслийг боловсруулж, батлуулахаар 2024.12.11-ний өдрийн 01/2590 тоот албан бичгээр Стандарт, хэмжил зүйн газарт хүргүүлсэн.Төрийн үйлчилгээний стандартчиллын техникийн хороо стандартын төслийг хэлэлцэхээр бэлтгэж байна.</t>
  </si>
  <si>
    <t>Стандартыг өөрсдөөс хамаарах шийдвэрийг гаргасан буюу холбогдох байгууллагад хүргүүлсэн тул журмын 6.2.2.2.-т зааснаар үнэлэв.</t>
  </si>
  <si>
    <t xml:space="preserve">төрийн үйлчилгээнд иргэд, олон нийт хяналт тавих нөхцөл бүрдэн, иргэдийн итгэлийг хүлээсэн үйлчилгээний соёл төлөвшүүлэх асуудлын хүрээнд хийсэн ажлаа тайлагнаагүй </t>
  </si>
  <si>
    <t>5.4.6. Төрийн үйл ажиллагааны бүхий л шатанд Шилэн дансны тухай болон холбогдох хууль тогтоомжийн хэрэгжилтийг хангуулах замаар иргэдийн мэдээлэл авах эрхийг дээдлэн ажиллаж, холбогдох хуулийн дагуу иргэний шаардсан мэдээллийг гаргаж өгөөгүй төрийн албан хаагч, төрийн болон орон нутгийн өмчийн байгууллагуудын удирдлагад хариуцлага тооцдог болно.</t>
  </si>
  <si>
    <t xml:space="preserve">Авлигатай тэмцэх “5 Ш” ажиллагааны хэрэгжилтийн талаар Засгийн газрын хуралдаанд танилцуулж, олон нийтэд мэдээлэх ажлын хүрээнд тус яам нь "Шил" ажиллагааны хэрэгжилтийг хариуцан зохион байгуулж “shilen.gov.mn” системийг 2024 оны 3 дугаар сарын 25-нд системийн хиймэл оюунд суурилсан 2.0 хувилбарыг тус тус ашиглалтад оруулж, үндэсний хэмжээнд “Шилэн индекс”-ийг зарлан, 14 удаагийн хэвлэлийн бага хурлыг зохион байгуулж, иргэд, олон нийтийг нээлттэй мэдээллээр ханган ажилласан. Тус системд 2024 оны 4 дүгээр сарын 25-ны өдрийн байдлаар 39 төрлийн 970,355 мэдээллийг байршуулж, 14,583,675 удаагийн хандалтыг аваад байна. “Шил” ажиллагааны хэрэгжилтийг Засгийн газарт нийт 4 удаа танилцуулж, холбогдох төрийн байгууллагад чиглэл хүргүүлсэн. Монгол Улсын Ерөнхий сайд 01 дүгээр албан даалгавар болон бусад шийдвэрийг гаргуулан хэрэгжүүлж ажилласан. Тус албан даалгаврын биелэлтийг "Хангалттай" гэж үзэн , Засгийн газрын хуралдаанд танилцуулсан. Shilen.gov.mn системд мэдээлэл хариуцагчаас ил тод, нээлттэй байршуулахаар ирүүлсэн 6,090 хуудас архивын материалыг бэлтгэн, нийт мэдээллийг машинд уншигдах хэлбэрээр бэлдэж, зөөврийн дискт хуулан албан бичгээр Авлигатай тэмцэх газарт хүргүүлсэн. Ашигт малтмалын тусгай зөвшөөрлийн мэдээллийн санд хиймэл оюуны сүүлийн үеийн (GPT) технологийг сургаж, ашиглалтад оруулсан. Шинэчлэгдсэн “shilen.gov.mn” системд хандах эрх олгох, сургалтад хамруулах тухай 2024 оны 4 дүгээр сарын 17-ны өдрийн 01/817 тоот албан бичгийг Засгийн газрын гишүүд, Аймаг, Нийслэлийн Засаг дарга нарт, шил ажиллагааны хүрээнд хамтран ажилласан 123 байгууллагын 257 албан хаагч нарт цахим шуудангаар хүргүүлсэн.“Шил ажиллагаа”-ны хүрээнд цахим шилжилтийг эрчимжүүлэх, төрийн байгууллагын үйл ажиллагааны ил тод байдлыг хангах, хүнд суртлыг арилгах зорилгоор www.shilen.gov.mn цахим системээр төрийн захиргааны төв болон төрийн захиргааны 123 мэдээлэл хариуцагч байгууллага холбогдож, info@shilen.gov.mn цахим шуудангаар 604 багц мэдээллийг хүлээн авч, цахим системд байршуулан үндэсний хэмжээнд “Шилэн индекс”-ийг зарлаж, иргэд, олон нийтийг нээлттэй мэдээллээр ханган ажиллаж байна.Төрийн захиргааны төв байгууллагын хувьд дундаж үзүүлэлт
2024 оны жилийн эцсээр  яамны дундаж хувь 91,6%
2024 оны жилийн эцсээр 16 агентлаг дундаж хувь 70,9%
2024 оны жилийн эцсээр 14 аймаг дундаж хувь 81.42% тус тус үнэлэгдсэн. 2024.12.09-ны өдрийн байдлаар 39 төрлийн 970,355 мэдээллийг байршуулж, 15,758,833 удаагийн хандалтыг авсан. 2. Шил ажиллагааны хэрэгжилтийг 2023.04.05, 05.31, 08.16 болон 2024.04.17-ны өдрийн ЗГ-ын хуралдаанд нийт 4 удаа танилцуулж, холбогдох төрийн байгууллагад чиглэл хүргүүлсэн. Хариуцлагыг Шилэн дансны тухай хууль болон ТАТХ-д заасан хариуцлага хүлээлгэж байна. </t>
  </si>
  <si>
    <t xml:space="preserve">иргэний шаардсан мэдээллийг гаргаж өгөөгүй төрийн албан хаагч, төрийн болон орон нутгийн өмчийн байгууллагуудын удирдлагад хариуцлага тооцсон талаар тодорхой тйалагнаагүй </t>
  </si>
  <si>
    <t>5.4.7. Орон нутагт томилогдон ажиллаж байгаа төрийн албан хаагчдын нийгмийн асуудлыг сайжруулна.</t>
  </si>
  <si>
    <t>Орон нутагт ажилласны нэмэгдлийг хөдөөгийн суманд ажиллаж байгаа төрийн захиргаа, үйлчилгээний болон улс төрийн албан тушаал эрхэлдэг төрийн албан хаагчид тухайн эрхэлж байгаа албан тушаалын үндсэн цалингийн 40 хувиар, аймгийн төв болон нийслэлийн алслагдсан Багануур, Багахангай, Налайх дүүрэгт ажиллаж байгаа төрийн захиргаа, үйлчилгээний болон улс төрийн албан тушаал эрхэлдэг төрийн албан хаагчид тухайн эрхэлж байгаа албан тушаалын үндсэн цалингийн 20 хувиар тус тус олгох саналыг хүргүүлж, Засгийн газрын 2024 оны 82, 171 дүгээр тогтоолоор тус тус батлагдаж, нийгмийн зарим асуудлыг шийдвэрлэсэн.</t>
  </si>
  <si>
    <t>Арга хэмжээний хүрээнд бүрэн тайлагнаагүй, тогтоол батлагдсанаар гарсан үр дүнг тусгаагүй</t>
  </si>
  <si>
    <t xml:space="preserve">Арга хэмжээний хүрээнд бүрэн тайлагнаагүй, тогтоол батлагдсанаар гарсан үр дүн, нийгмийн ямар асуудлыг сайжруулсан талаар тайлагнаагүй </t>
  </si>
  <si>
    <t>Хүний эрхийг дээдэлсэн нийгэм</t>
  </si>
  <si>
    <t>Зорилт 5.5.Хүний эрхийг хангах үндэсний тогтолцоог бэхжүүлэх, хууль, эрх зүйн орчныг боловсронгуй болгож, хүний эрхийг хангахад чиглэсэн олон талт түншлэлийг хөгжүүлнэ.</t>
  </si>
  <si>
    <t>5.5.1. Хүний эрхийг хангасан хууль тогтоомж боловсруулах, хэрэгжүүлэх, хяналт тавих үндэсний тогтолцоо бэхжиж, үр нөлөө дээшилнэ.</t>
  </si>
  <si>
    <r>
      <t xml:space="preserve">Нийт </t>
    </r>
    <r>
      <rPr>
        <b/>
        <sz val="9"/>
        <rFont val="Arial"/>
        <family val="2"/>
      </rPr>
      <t>37</t>
    </r>
    <r>
      <rPr>
        <sz val="9"/>
        <rFont val="Arial"/>
        <family val="2"/>
      </rPr>
      <t xml:space="preserve"> хууль тогтоомжийн төсөлд тусгуулахаар </t>
    </r>
    <r>
      <rPr>
        <b/>
        <sz val="9"/>
        <rFont val="Arial"/>
        <family val="2"/>
      </rPr>
      <t>185</t>
    </r>
    <r>
      <rPr>
        <sz val="9"/>
        <rFont val="Arial"/>
        <family val="2"/>
      </rPr>
      <t xml:space="preserve"> саналыг хүргүүлсэн. Дараах судалгааны ажлуудыг хийж гүйцэтгэж байна. Үүнд: 1.	Монгол Улсын Их Хурлын 2024 оны сонгуулийн үйл ажиллагаанд олон нийтийн сүлжээний платформ ашиглаж байгаа байдалд мониторинг хийх; 2.	Зорчих эрх хязгаарлах ялыг хэрэгжүүлэхэд цахим гав ашиглаж байгаа байдал; 3.	"Монгол Улс дахь хиймэл оюун ухааны хэрэглээ, эрх зүйн зохицуулалтыг боловсронгуй болгох санал боловсруулах"; 4.	Нийтийн эзэмшлийн гудамж, зам, талбай, олон нийтийн газарт болон замын хөдөлгөөний аюулгүй байдлыг хангах зорилгоор суурилуулсан хяналтын камер, хууль сахиулах ажиллагаанд хөдөлгөөнт камерыг ашиглаж буй өнөөгийн нөхцөл байдал, төлөвлөгөөг судлах, хүний эрхийн эрсдэлийн үнэлгээ хийх; 5.	Иргэдийн эрүүл мэндээ хамгаалуулах, эмнэлгийн тусламж, үйлчилгээ авах эрхийн хэрэгжилтэд судалгаа, дүн шинжилгээ, хяналт шалгалтын удирдамж боловсруулах, 6.	Шударгаар шүүлгэх эрхийн хэрэгжилтийг үнэлэх аргачлал дагуу үнэлгээ хийх;
7.	Цагдаагийн байгууллагын үйл ажиллагаанд хүний эрх, эрх чөлөөг дээдэлж буй байдал: олон нийтийн санал асуудлын судалгаа; 8.	Монгол Улсын Их Хурлын 2024 оны ээлжит сонгуулийн үйл ажиллагаанд мониторинг хийх; 9.	Орон нутгийн 2024 оны сонгуулийн ээлжит сонгуулийн үйл ажиллагаанд мониторинг хийх; 10.	"Сэтгүүлч, өмгөөлөгч хүний эрх хамгаалагчдын өнөөгийн нөхцөл байдал“ судалгаа  11.	“Өмгөөлөгч, сэтгүүлч хүний эрх хамгаалагчдын шүүхээр шийдвэрлэгдсэн хэрэг, маргаанд дүн шинжилгээ хийх” 12.	Цахим хөгжлийн хүртээмж, хөгжлийн бэрхшээлтэй хүмүүст чиглэсэн туслах цахим технологийн бодлого, зохицуулалт судалгаа;13.	“Гэмт, хэрэг зөрчилд холбогдох мэдээллийн сангууд дахь хүний хувийн мэдээлэл хамгаалал” 14.	"Эрүүл мэндийн салбарын цахимжилт ба хүний эрх, хүний хувийн мэдээллийн эрсдэл" тойм судалгаа;  15.	“Тагнах төхөөрөмжийн эрх зүйн зохицуулалт ба хэрэглээ” судалгаа; 16.	"Хүний хувийн мэдээлэл хамгаалах тухай хуулийн хэрэгжилтийг хангах, хууль зөрчигчид хүлээлгэх хариуцлагын механизмын үнэлгээ"; 17.	“Хүүхдийн бэлгийн эрх, эрх чөлөөний эсрэг гэмт хэргийн шийдвэрлэлт, хүчингүй болсон тохиолдлуудад дүн шинжилгээ хийх” 18.	УИХ-ын 2024 оны ээлжит сонгууль, Орон нутгийн сонгуулийн үед үүссэн хүний эрхийн зөрчилд дүн шинжилгээ хийх. 19.	Иргэний бүртгэлийн үйл ажиллагаанд хүний хувийн мэдээллийн  хамгаалж байгаа байдал, E-Mongolia системийн үйл ажиллагаанд дүн шинжилгээ хийх</t>
    </r>
  </si>
  <si>
    <t xml:space="preserve"> Хийсэн судалгааны ажлын үр дүнг тайлагнаагүй, Хүний эрхийг хангасан хууль тогтоомж боловсруулах асуудлын хүрээнд хийсэн ажлаа тодорхой тайлагнаагүй </t>
  </si>
  <si>
    <t>5.5.2. Төр, иргэний нийгэм, хувийн хэвшил хүний эрхийг хамгаалахад хамтарч ажиллах тогтолцоо төлөвшүүлнэ</t>
  </si>
  <si>
    <r>
      <t xml:space="preserve">2025 онд дараах ажлыг зохион байгуулсан. Үүнд: 1. </t>
    </r>
    <r>
      <rPr>
        <sz val="9"/>
        <rFont val="Arial"/>
        <family val="2"/>
      </rPr>
      <t>Комиссоос “Хүний эрхийн төлөө-хамтдаа” Зүүн бүсийн нээлттэй өдөрлөгийг 2024 оны 11 дүгээр сарын 12-13-ны өдрийн хооронд Дорнод аймагт зохион байгуулсан бгөөд ИНЗ-ийн гишүүн Д.Ундраа хүүхдийн эрхийн хууль зүйн хороо, “Анна хоум” хүүхдийн асрамжийн газар, ЕБС-ийн дотуур байр, Хамтарсан баг, цэцэрлэгт ажилласан. Хүний эрхийн Үндэсний Комиссын гишүүн Г.Нарантуяагаар ахлуулсан ажлын хэсэг Ховд, Баян-Өлгий аймагт 2024 оны 10 дугаар сарын 21-27-ны өдрүүдэд ажилласан бөгөөд ИНЗ-ийн гигшшн Б.Ардак ажилласан. 2024 оны 10 дугаар сарын 24-ний өдрөөс эхлэн Комиссын гишүүн Х.Мөнхзулаар ахлуулсан ажлын хэсэг Хангайн бүс болох Архангай, Баянхонгор, Өвөрхангай аймагт ИНЗ-ийн гишүүн Н.Арвинтариа Баянхонгор аймагт ажилласан. Хүний эрхийн сургалт удирдах ажилтнуудад зохион байгуулж, Хүний эрхийн сургалт, Баянхонгор аймгийн ахмад настны асрамжийн төвд ажилласан. 2. Монгол Улсын Их Хурлын 2024 оны ээлжит сонгуулийн үеэр ажиглалт мониторинг хийх удирдамж болон санал авах байрны зохион байгуулалт нь хөгжлийн бэрхшээлтэй иргэдэд хүртээмжтэй орчин бүрдүүлж, шаардлагад нийцсэн эсэх, зөөврийн битүүмжилсэн хайрцгаар санал авах ажиллагаанд ажиглалт мониторинг хийв. Баянзүрх дүүрэгт- Д.Ундраа, Чингэлтэй дүүрэгт Б.Өлзийсайхан, Налайх, Багахангай, Багануур дүүрэгт Б.Ардак нар тус тус ажилласан. 3. Комисс, Хүчирхийллийн эсрэг үндэсний төв хамтран “Технологи ашиглан үйлдэгдэж буй жендэрт суурилсан хүчирхийллийн нөхцөл байдал, салбар хоорондын хамтын ажиллагааг өргөжүүлэх нь” хэлэлцүүлгийг Азийн сангийн дэмжлэгтэйгээр 2024 оны 10 дугаар сарын 10-ний өдөр зохион байгууллаа. 4.ХЭҮК-ын дарга Д.Сүнжид, Комиссын гишүүн Ж.Хунан, Х.Мөнхзул нар Хүүхдийн төлөө үндэсний зөвлөлийн гишүүн Д.Ундраа Д.Мөнхтуяа, П.Цэвээн нартай 2024 оны 03 дугаар сарын 25-ны өдөр уулзаж, ХЭҮК, ХНХЯ-тай хамтран 2023 онд хийсэн хүүхдийн эрхийн хууль, журам, стандартын хэрэгжилтийн нээлттэй хяналт шалгалтын үр дүн, түүний мөрөөр авч хэрэгжүүлэх шаардлагатай арга хэмжээ, Төр, иргэний нийгмийн түншлэлийн хүрээ, хамтын ажиллагааны талаар санал солилцлоо. 5. Олон улсын Хүний эрхийн өдөр, Жендэрт суурилсан хүчирхийлэлтэй тэмцэх 16 хоногийн аяны хүрээнд Монгол Улсын Хүний эрхийн Үндэсний Комисс, “Хүчирхийллийн эсрэг үндэсний төв” ТББ хамтран Азийн сан, Австрали Улсын Элчин сайдын яамны дэмжлэгтэйгээр “Хүний эрхийн талаар ярилцъя” арга хэмжээг 2024 оны 12 сарын 09-ний өдөр зохион байгууллаа. 6. ХЭҮК-ын дарга, гишүүдтэй /2024.05.08/ уулзаж, Хүний эрхийн Дээд Комиссар Волкер Түркийн Монгол Улсад хийх айлчлалын үеэр хамтран зохион байгуулах үйл ажиллагаа, НҮБ-ын Ази, Номхон далайн бүсийн Хүний эрхийн сургалт, судалгааны төвийг Монгол Улсад байгуулах ажлын явц, Комиссын Хүний эрх хамгаалагч болон Хувийн мэдээлэл хамгаалах, Эрүү шүүлтээс урьдчилан сэргийлэх механизмын үйл ажиллагаанд дэмжлэг үзүүлэх асуудлаар харилцан мэдээлэл хуваалцаж, санал солилцсон юм.7. Комисс, “Эмнести интернэшнл” олон улсын байгууллагатай хамтарч олон улсын Ахмадын өдрийг угтаж, Ахмадын эрхийн конвенцын төслийн үзэл баримтлал, ач холбогдлыг таниулах зорилгоор “Ахмад настны эрх: Өнөөгийн байдал” сэдэвт дугуй ширээний уулзалт, хэлэлцүүлгийг өнөөдөр /2024.09.30/ зохион байгуулсан бөгөөд тусУулзалтад Б.Ардак, Б.Цэцэгсүрэн нар оролцож ярилцлага өгсөн. 8</t>
    </r>
    <r>
      <rPr>
        <b/>
        <sz val="9"/>
        <rFont val="Arial"/>
        <family val="2"/>
      </rPr>
      <t xml:space="preserve">. </t>
    </r>
    <r>
      <rPr>
        <sz val="9"/>
        <rFont val="Arial"/>
        <family val="2"/>
      </rPr>
      <t xml:space="preserve">Иргэний нийгмийн зөвлөлийн гишүүн Б.Ардак  2024.10.03, Иргэний нийгмийн зөвлөлийн гишүүн, “Цогц хөгжлийн үндэсний төв”-ийн Гүйцэтгэх захирал М.Энхбадрал, Иргэний нийгмийн зөвлөлийн гишүүн, Монголын тэргэнцэртэй иргэдийн үндэсний холбооны тэргүүн Б.Чулуундолгор нар 2024.06.13-ны өдөр хэвлэлийн бага хуралд оролцож мэдээлэл өгөв. Түүнчлэн “Хүний эрхийг хангах үндэсний хоёрдугаар хөтөлбөр”-ийн төслийн хэлэлцүүлэг, Нутгийн өөрөө удирдах байгууллага болон төрийн захиргааны байгууллагын удирдлагуудтай уулзаж, Хүүхдийн эрхийн хууль зүйн хороо, хамтарсан баг, хүүхэд болон ахмадын асрамжийн төв, сургууль, цэцэрлэг, дотуур байр, хорих анги болон баривчлах байр, цэргийн ангиудад хяналт шалгалт хийж, хүний эрхийн боловсрол олгохын сацуу Комиссоос 2024 онд хүний эрхийн багц хуулийн төсөлд хүргүүлсэн санал болон бодлогын баримт бичгүүдэд санал өгч, хариуцсан эрхийн төрлөөр холбогдох уулзалт, хэлэлцүүлэг, хэвлэлийн бага хуралд мэдээлэл өгч, хүний эрхийг хангах, хамгаалах, хөхиүлэн дэмжих, хүний эрхийн боловсролыг түгээх чиг үүргийг хэрэгжүүлэн ажиллав.  </t>
    </r>
  </si>
  <si>
    <t xml:space="preserve">Зорилт арга хэмжээний хүрээнд хийсэн ажлаа тайлагнаагүй </t>
  </si>
  <si>
    <t>5.5.3. Хилийн чанадад байгаа иргэдийн эрх ашгийг хамгаалах, улс төрийн болон бусад эрхээ хэрэгжүүлэх, монгол хүүхэд эх хэлээрээ сурч боловсрох боломжийг бий болгосон эрх зүйн орчныг бүрдүүлсэн байна.</t>
  </si>
  <si>
    <t>682.0, Улсын төсөв</t>
  </si>
  <si>
    <t>2024 оны 12 дугаар сарын байдлаар Хилийн чанадад суугаа ДТГ-уудаас ирүүлсэн тайлан мэдээллээр дэлхийн 90 гаруй улсад Монгол Улсын 216 мянга орчим иргэн оршин сууж байгаагаас хууль ёсоор оршин суугаа 140 мянга орчим, 0-16 насны хүүхэд 20 мянга, оюутан 40 мянга гаруй байна. Иргэдэд мэдээ зөвлөмж түгээх, төрийн үйлчилгээг чирэгдэлгүй хүргэх, эрх ашиг нь хөндөгдсөн тохиолдолд дэмжлэг туслалцааг тухай бүр нь шуурхай үзүүлэв. Мөн түүнчлэн Монгол Улсын Ерөнхийлөгч болон УИХ-ын ээлжит сонгуульд хилийн чанадад оршин суугаа иргэдээс санал авах ажлыг Сонгуулийн ерөнхий хороотой хамтран 2021, 2024 онуудад тус тус зохион байгуулав. Цахим нотариатын системийн хэвийн үйл ажиллагааг хангаж, иргэдэд 44532 цахим үйлчилгээг хүргэв. Цахим апостиль системийг нэвтрүүлэх бэлтгэл ажлыг эхлүүлээд байна. ГИХГ-ын Визийн бүртгэлийн нэгдсэн системд нэвтрэх эрх ДТГ-уудад олгуулах ажлыг гүйцэтгэв. Төрийн цахим үйлчилгээний ХУРДАН системийг нийт ДТГ-т нэвтрүүлэв. МУ-ын Ерөнхийлөгчийн дэргэдэх ХБҮЗ-тэй хамтран хилийн чанадад үйл ажиллагаа явуулж буй Монгол сургууль, цэцэрлэг, хэл соёлын төвийн багш нарын заах арга зүй, мэргэжлийн ур чадварыг дээшлүүлэх “Гадаад дахь монгол хэлний багш нарт зориулсан мэргэжил, арга зүйн цуврал сургалт”-нд 2022-2023 онд идэвхтэй хамрагдсан 44 багшид батламж олгов. Мөн “Гадаад дахь монгол хэлний багш нарт зориулсан мэргэжил, арга зүйн цуврал сургалт-3”-ын хүрээнд хуваарийн дагуу тайлангийн хугацаанд нийт 64 сургалт зохион байгуулав. Хилийн чанадад оршин суугаа 12 монгол иргэнийг төрийн одон, медальд нэр дэвшүүлж ЕТГ-т хүргүүлсэн. Хилийн чанадад оршин сууж буй “Алдарт эх” I, II дугаар зэргийн одонгийн болзол хангасан 105 иргэний асуудлыг шийдвэрлүүлэв.</t>
  </si>
  <si>
    <t>Тавьсан зорилгод эрх зүйн орчныг бүрдүүлэх гэсэн арга хэмжээг төлөвлөсөн бөгөөд тайланд эрх зүйн орчинг бүрдүүлсэн талаарх мэдээлэл байхгүй.</t>
  </si>
  <si>
    <t xml:space="preserve">Зорилт арга хэмжээний хүрээнд бүрэн тайлагнаагүй </t>
  </si>
  <si>
    <t>https://president.mn/31289/
Гадаад улсад үйл ажиллагаа явуулж байгаа насан туршийн суралцахуйн төвд дэмжлэг үзүүлэх журам</t>
  </si>
  <si>
    <t>5.5.4. Шүүх засаглалыг улс төр, бизнесийн бүлгийн ашиг сонирхлоос ангид, хараат бус байлгаж, шүүхийн үйл ажиллагаанд шударга ёсыг тогтоож, иргэдийн итгэлийг сэргээж ажиллана.</t>
  </si>
  <si>
    <t xml:space="preserve">хэрэгжилт ирүүлээгүй </t>
  </si>
  <si>
    <t>Авлигагүй засаглал</t>
  </si>
  <si>
    <t>Зорилт 5.6.Авлига, ашиг сонирхлын зөрчлөөс сэргийлэх хууль, эрх зүйн болон бодлогын орчин, шударга ёсыг эрхэмлэсэн бүх нийтийн хандлагыг төлөвшүүлнэ.</t>
  </si>
  <si>
    <t>5.6.1. Нийгмийн бүх түвшинд шударга ёсыг бэхжүүлэх бодлогын болон хууль, эрх зүйн орчин бүрдэнэ.</t>
  </si>
  <si>
    <t>1.Авлига, албан тушаалын гэмт хэрэгт оногдуулах ялын бодлогыг чангатгасан Эрүүгийн хуульд нэмэлт, өөрчлөлт оруулах тухай, Эрүүгийн хэрэг хянан шийдвэрлэх тухай хуульд нэмэлт, өөрчлөлт оруулах тухай хуулийн төслүүдийг боловсруулж, Улсын Их Хуралд өргөн мэдүүлсэн бөгөөд Улсын Их Хурлаас 2022 оны 12 дугаар сарын 16-ны өдөр баталсан. 2.Согтуугаар тээврийн хэрэгсэл жолоодох үйлдлийг гэмт хэрэгт тооцох, бага насны хүүхдийн эсрэг үйлдэх зарим гэмт хэрэг, мөрдөн шалгах ажиллагааны нууц задруулах гэмт хэргийн тусгай субьектэд оногдуулах ялын бодлогыг чангатгасан Эрүүгийн хуульд нэмэлт, өөрчлөлт оруулах тухай хуулийн төслүүдийг боловсруулж, Улсын Их Хуралд 2023 оны 10 дугаар сарын 13-ны өдөр өргөн мэдүүлсэн бөгөөд Улсын Их Хурлын чуулганы 2023 оны 02 дугаар сарын 07-ны өдрийн нэгдсэн хуралдаанаар эцэслэн баталж, 2024 оны 01 дүгээр сарын 03-ны өдрөөс эхлэн хүчин төгөлдөр үйлчилж байна. Сэжигтнийг баривчлах, яллагдагчийг цагдан хорих ажиллагаанд шүүхийн хяналтыг хэрэгжүүлэх зохицуулалтыг боловсронгуй болгосон Эрүүгийн хэрэг хянан шийдвэрлэх тухай хуульд нэмэлт, өөрчлөлт оруулах тухай хуулийн төслийг боловсруулж, Улсын Их Хуралд 2023 оны 10 дугаар сарын 19-ний өдөр өргөн мэдүүлсэн бөгөөд Хууль зүйн байнгын хорооны 2023 оны 10 дугаар сарын 25, Улсын Их Хурлын чуулганы 2023 оны 10 дугаар сарын 26-ны өдрийн хуралдаанаар тус тус хэлэлцэж, хэлэлцэх эсэхийг дэмжсэн. Улсын Их Хурлын 2023 оны 35 дугаар тогтоолоор Засгийн газарт даалгасан асуудлын хүрээнд боловсруулсан Эрүүгийн хэрэг хянан шийдвэрлэх тухай хуульд нэмэлт, өөрчлөлт оруулах тухай хуулийн төсөл 2024 оны 01 дүгээр сарын 17-ны өдөр батлагдаж, энэ оны 8 дугаар сарын 01-ний өдрөөс эхлэн хүчин төгөлдөр үйлчилж байна. Мөн Улсын Их Хурлын 2024 оны 18 дугаар тогтоолоор Засгийн газарт даалгасан асуудлын хүрээнд Эрүүгийн хэрэг хянан шийдвэрлэх тухай хуульд нэмэлт, өөрчлөлт оруулах тухай хуулийн төслийг дахин боловсруулж, Засгийн газрын Хэрэг эрхлэх газарт хүргүүлсэн. Түүнчлэн, Улсын Их Хурлын 2023 оны 59 дүгээр тогтоолоор “Авлигатай тэмцэх үндэсний хөтөлбөр” батлагдсан.
Монгол Улсын Ерөнхий сайдын 2024 оны 01 тоот албан даалгавартай холбоотойгоор Авлигын эсрэг багц хуулийн төслийг үзэл баримтлалын хэмжээнд Засгийн газрын хуралдаанд 2024 оны 10 дугаар сарын 09-ний өдөр танилцуулсан. Уг төслийн хүрээнд Нийтийн албан тушаалтны хууль бус хөрөнгийг хураан авах, нөхөн төлүүлэх тухай, Түр хураасан, хураан авсан, царцаасан хөрөнгийг эрхлэн удирдах тухай хуулийн төслүүдийг эцэслэн боловсруулж, санал авахаар 2024 оны 11 дүгээр сарын 18-ны өдрийн 1/1868 дугаар албан бичгээр Засгийн газрын гишүүд болон холбогдох байгууллагуудааас санал авч, нэгтгэсэн. Шүгэл үлээгчийн эрх зүйн байдлын тухай хуулийн төслийг боловсруулан 2025 онд Улсын Их Хуралд өргөн мэдүүлэхээр төлөвлөн Монгол Улсын хууль тогтоомжийг 2028 он хүртэл боловсронгуй болгох үндсэн чиглэлийн төсөлд тусгасан.</t>
  </si>
  <si>
    <t>Арга хэмжээний хүрээнд бүрэн тайлагнаагүй, Авлигатай тэмцэх үндэсний хөтөлбөр болон хууль батлагдсанаар гарсан үр дүн, нөлөөний талаар дурдаагүй</t>
  </si>
  <si>
    <t xml:space="preserve">“Авлигатай тэмцэх үндэсний хөтөлбөрийн үр дүн, нөлөөгөөр  нийгмийн бүх түвшинд шударга ёсыг бэхжүүлэх тогтолцоо хэрхэн бүрдсэн талаар тайлагнаагүй </t>
  </si>
  <si>
    <t>Фолдерын  нэр 5.6.1, файлын тоо 15</t>
  </si>
  <si>
    <t>5.6.2. Авлигаас урьдчилан сэргийлэх, авлигатай тэмцэх үйл ажиллагаа, зохион байгуулалтыг сайжруулж, авлига, албан тушаалын гэмт хэрэгт оногдуулах ял, шийтгэлийн бодлогыг чангатгана.</t>
  </si>
  <si>
    <t>УИХ-аас 2022 оны 12 дугаар сарын 16-ны өдөр Эрүүгийн хуульд нэмэлт, өөрчлөлт оруулах тухай хуулийг баталсан. Тус нэмэлт, өөрчлөлт оруулах тухай хуулийн агуулгыг товчилбол, · Халдашгүй байдлыг нь баталгаажуулсан албан тушаалтны бүрэн эрхийг эрх бүхий байгууллага түдгэлзүүлээгүй бол гэмт хэргийг хөөн хэлэлцэх хугацааг зогсоож бүрэн эрхийн хугацаа нь дуусгавар болсон үеэс сэргээн тоолно. · Авлигын гэмт хэрэг үйлдсэн этгээдэд аливаа хэлбэрээр өршөөл үзүүлэхгүй. · Ерөнхийлөгч, УИХ-ын гишүүн, Ерөнхий сайд, сайд нар, Цэцийн гишүүн, Улсын дээд шүүхийн шүүгч, Улсын ерөнхий прокурор, УИХ-д ажлаа шууд хариуцан тайлагнадаг байгууллагын дарга, аймаг, нийслэлийн Засаг дарга, аймаг, нийслэлийн ИТХ-ын дарга, яамны Төрийн нарийн бичгийн дарга, агентлагийн дарга, төрийн болон орон нутгийн өмчийн оролцоотой компани, улсын үйлдвэрийн газрын удирдах болон эрх бүхий албан тушаалтан авлигын гэмт хэрэг үйлдсэн бол гэмт хэргийг хялбаршуулсан журмаар хянан шийдвэрлэхгүй. · Дээр дурьдсан албан тушаалтан авлигын гэмт хэрэг үйлдсэн тохиолдолд нийтийн албанд ажиллах эрхийг бүх насаар нь хасаж, 5-12 жил хүртэл хугацаагаар хорих ял оногдуулна. · Эрх мэдэл, албан тушаалын байдлаа урвуулан ашиглах гэмт хэрэгт торгох ял оногдуулахгүй. · Үндэслэлгүйгээр хөрөнгөжсэн этгээдийн үндэслэлгүйгээр нэмэгдсэн хөрөнгө, орлогыг хурааж 2-8 жил хүртэл хугацаагаар хорих ял шийтгэнэ</t>
  </si>
  <si>
    <t xml:space="preserve">Авлигаас урьдчилан сэргийлэх, авлигатай тэмцэх үйл ажиллагаа, зохион байгуулалтыг сайжруулах талаар хийсэн ажил тайлагнаагүй </t>
  </si>
  <si>
    <t>5.6.3. Төрийн бүх шатанд авлигыг таслан зогсоох хөтөлбөр хэрэгжүүлж, төр иргэдийн мэдээлэл солилцох тогтолцоог боловсронгуй болгоно.</t>
  </si>
  <si>
    <t>Улсын Их Хурлын 2023 оны 59 дүгээр тогтоолоор “Авлигатай тэмцэх үндэсний хөтөлбөр" батлагдаж, 2024 оны 46 дугаар тогтоолоор “Авлигатай тэмцэх үндэсний хөтөлбөрийг хэрэгжүүлэх арга хэмжээний төлөвлөгөө” тус тус батлагдсан. Төрийн албаны зөвлөлөөс Авлигатай тэмцэх үндэсний хөтөлбөрийг хэрэгжүүлэх 2024-2030 оны төлөвлөгөөнд 12 арга хэмжээг тусган хэрэгжүүлж байна. 2024 оны төлөвлөгөөнд тусгагдсан 10 арга хэмжээний хэрэгжилт 100 хувьтай байна.</t>
  </si>
  <si>
    <t xml:space="preserve">төлөвлөгөөний 12 арга хэмжээнээс 10 нь 100 хувийн хэрэгжилттэй, 2 арга хэмжээ тодорхойгүй, арга хэмжээний хүрээнд бүрэн тайлагнаагүй </t>
  </si>
  <si>
    <t xml:space="preserve">арга хэмжээний хүрээнд тодорхой  тайлагнаагүй </t>
  </si>
  <si>
    <t>ЗУРГАА. НОГООН ХӨГЖИЛ</t>
  </si>
  <si>
    <t>Зорилго 6. Хүрээлэн байгаа орчны бохирдол, доройтлыг бууруулах, байгалийн баялагийг зүй зохистой ашиглах, нөхөн сэргээх, байгальд ээлтэй дэвшилтэт ногоон технологи нэвтрүүлж уур амьсгалын өөрчлөлтийг сааруулах, дасан зохицох бодлогыг хэрэгжүүлж хүн амын эрүүл, аюулгүй орчинд амьдрах эрхийг хангана.</t>
  </si>
  <si>
    <t>Эх байгаль анхдагч экосистем</t>
  </si>
  <si>
    <t>Зорилт 6.1.Цэнгэг усны нөөц, урсац бүрэлдэх эх зэрэг онцлог экосистем бүхий газар нутгийг судалж, улсын тусгай хамгаалалттай газар нутгийг өргөжүүлэн эдийн засгийн үр өгөөжийг үнэлнэ.</t>
  </si>
  <si>
    <t>6.1.1. Тусгай хамгаалалттай газар нутгийн сүлжээг өргөтгөн нийт газар нутгийн 27 хувьд хүргэж, цэнгэг усны нөөц, гол мөрний урсац бүрэлдэх эхийн 55 хувийг улсын тусгай хамгаалалтад авна.</t>
  </si>
  <si>
    <t>Байгаль орчны тэнцвэрт байдлыг хадгалах зорилгоор байгалийн бүс, бүслүүрийн онцлог хэв шинж, унаган төрх, байгалийн өвөрмөц тогтоц, түүх, соёл, шинжлэх ухаан, танин мэдэхүй, экологийн хувьд онцгой ач холбогдол бүхий 14 газар нутгийг улсын тусгай хамгаалалтад авахаар Улсын Их Хурлын тогтоолын төсөл, холбогдох бичиг баримтыг боловсруулан Засгийн газрын гишүүдээс 2024 оны 04 дүгээр сарын 09-ний өдрийн 01/1598 дугаар албан бичгээр санал авч, 2024 оны 05 дугаар сарын 10-ны өдрийн 01/2247 дугаар албан бичгээр Засгийн газрын хэрэг эрхлэх газарт хүргүүлсэн. Архангай аймгийн Эрдэнэбулган сумын нутагт орших Булган уулын байгалийн дурсгалт газрыг ангилал дээшлүүлэн Улсын тусгай хамгаалалтад авах чиглэлийг тус яаманд өгч, дурсгалт газрын ангилалыг дээшлүүлэн дархан цаазат газрын ангилалд хамруулахаар холбогдох судалгаа, үндэслэл, УИХ-ын тогтоолын төсөл болон холбогдох бичиг баримтуудыг бэлтгэн, 2024 оны 05 дугаар сарын 22-ны өдрийн Засгийн Газрын хуралдаанаар хэлэлцүүлэн дэмжүүлж, 2024 оны 06 дугаар сарын 03-ны өдрийн Улсын Их Хурлын чуулганаар хэлэлцүүлж батлуулав. Улсын тусгай хамгаалалттай газар нутгийн эзлэх хувь 21%-тай, Улсын тусгай хамгаалалтад авсан гол, мөрний урсац бүрэлдэх эхийн талбай 50%-тай байна.</t>
  </si>
  <si>
    <t>Арга хэмжээний хүрээнд ажил эхэлсэн.</t>
  </si>
  <si>
    <t>Улсын тусгай хамгаалалттай газар нутгийн эзлэх хувь 21% -тай .Улсын тусгай хамгаалалтад авсан гол мөрний урсац  бүрэлдэх эхийн талбай 50%-тай байна.</t>
  </si>
  <si>
    <t>6.1.2. Монгол орны ургамал газарзүйн 4-өөс доошгүй тойргийн ашиглалтад өртөмтгий 200 зүйл ургамал, 10 зүйл амьтны тархац нөөцийг тогтоож, Олон улсын улаан дансны шалгуураар 600 зүйл амьтан, ургамлыг нарийвчлан үнэлж, ховордлын шалтгааныг тодорхойлно.</t>
  </si>
  <si>
    <t>100.0, Улсын төсөв, 194.3, ОНТ, 150.0, ОУБ</t>
  </si>
  <si>
    <t>Ургамал: Монгол орны төвийн бүсийн харь зүйл ургамал, амьтны судалгааг хийж Монгол оронд 50 зүйл (хачиг 5 зүйл, шавж 27 зүйл, загас 13 зүйл, хөхтөн 5 зүйл) амьтан, 32 овог, 108 төрөлд хамаарах 153 харь зүйл ургамал бүртгэгдсэнээс Дархан уул, Сэлэнгэ, Төв аймгууд хамгийн олон харь зүйл ургамал бүртгэгдлээ. Судалгааны үр дүнд үндэслэн дараагийн арга хэмжээний ажлыг гүйцэтгэхээр “Биологийн олон янз байдлыг хамгаалах 2025-2030 оны үндэсний төлөвлөгөө”-ий 4 болон 18 дугаар зорилтуудад тусган төлөвлөсөн. 2022-2024 онд олон улсын улаан дасны үнэлгээгээр үнэлж ховордлын зэргийг тогтоосон 1436 зүйл ургамлыг багтаасан Монгол орны ургамлын улаан данс 4 дүгээр цувралыг хэвлүүлсэн. АМЬТАН: 1. Монгол орны идлэг шонхор шувууны тархац, нөөцийг тогтоох судалгааг хийх 100 сая төгрөгийн төсөвт өртөг бүхий тендерт ШУА-ийн Биологийн хүрээлэн шалгарч, гэрээ байгуулан, ажлыг гүйцэтгэж, Амьтны мэргэжлийн зөвлөлөөр хэлэлцүүлэн тайланг хүлээлгэн өгөв. Мөн орон нутгийн төсвийн хөрөнгөөр ерөнхий агнуур зохион байгуулалтын судалгааг Архангай аймаг 28.0, Говь-Алтай аймаг 52.0 сая, Булган аймаг 45.7, Увс аймаг 43.6 сая төгрөг буюу нийт 169.3 сая төгрөгөөр хийлгэж, аймгийн хэмжээний Аргаль, янгир, саарал чоно, халиун буга тарвага, зэрлэг гахай, бор гөрөөс зэрэг агнуурын амьтдын тархац, нөөцийг тогтоож, менежментийн төлөвлөгөөг боловсруулан батлуулав. Хяргас нуурын загасны нөөцийн судалгааг 25.0 сая төгрөгийн өртөгтэй хийж, загас барих бүсийг тогтоох, менежмент төлөвлөгөөг боловсруулан, судалгааны тайлан, үр дүнг яамны дэргэдэх Амьтны мэргэжлийн зөвлөлөөр хэлэлцүүлэн батлав. Тархац нөөцийн судалгааг хийснээр жилд ашиглах амьтны нөөцийн тоо хэмжээг шинжлэх ухааны үндэслэлттэй тогтоох боломж бүрдэж байна. Дэлхийн байгаль хамгаалах сан, Эншуре төсөлтэй хамтран хөхтөн, хоёр нутагтан, мөлхөгчид, загасны нийт 233 зүйл амьтны улаан дансны үнэлгээг хийлгэж, хамгааллын төлөвлөгөөг боловсруулж байна.</t>
  </si>
  <si>
    <t>Байгалийн баялагийн үр өгөөж</t>
  </si>
  <si>
    <t>Зорилт 6.2. Байгаль орчныг хамгаалах, нөөцийг зохимтой ашиглах, шинжлэх ухааны үндэслэлтэй бодлого хэрэгжүүлж, доройтсон орчныг нөхөн сэргээж нөөцийн хомсдлыг бууруулах, ашиглалтын нөөц бий болгоно.</t>
  </si>
  <si>
    <t>6.2.1. Хөрсний үржил шим, чийгийг хамгаалж, газрын доройтол, хөрсний бохирдол, цөлжилтөөс сэргийлэн, эвдрэлд орсон, доройтсон газрыг нөхөн сэргээж, аж ахуйн эргэлтэд оруулна.</t>
  </si>
  <si>
    <t>234.0, Улсын төсөв</t>
  </si>
  <si>
    <t>"Газрын доройтлыг бууруулах, цөлжилтөөс сэргийлэх хөтөлбөр”-ийн хүрээнд Говьсүмбэр аймагт 10 га талбайд байгалийн ургамал тарьж элсний ургамлан бүрхэвчийн талбайг нэмэгдүүлэх болон Булган аймагт 6 га талбайд элсний нүүлт сааруулах механик хаалт хийх ажлыг хүлээн авч, нийт 16 га талбайг хөрсийг хамгаалах зорилгоор элсний хамгаалалт, байгалийн ургамлын тариалалт хийсэн.</t>
  </si>
  <si>
    <t>Хөтөлбөрийн хүрээнд хэдэн аймгийн хэдэн га талбайг нөхөн сэргээхээр тусгасан талаар тайланд тайлагнах. Тус арга хэмжээний хүрээнд 2 аймагт л ажил хийсэн үү?</t>
  </si>
  <si>
    <t>Улсын хэмжээнд хэдэн аймаг байдаг вэ .Нийслэл  хийсэн зүйлгүй юм уу. Улсын хэмжээнд гэж авч үзвэл их л учир дутагдалтай байна  .</t>
  </si>
  <si>
    <t xml:space="preserve">
Эвдрэлд орсон, доройтсон газрыг нөхөн сэргээсэн талаар мэдээлэл байхгүй байна.</t>
  </si>
  <si>
    <t>6.2.2. Нэн ховор, ховор амьтан, ургамлын нөөц, ховордсон зүйлийг хамгаалж, нөхөн сэргээж, ашиглалтад өртөмтгий амьтан, ургамлыг зориудаар үржүүлэн тарималжуулж ашиглалтын нөөц бий болгоно.</t>
  </si>
  <si>
    <t>286.5, ОУБ, 316.5, ОНТ, 50.0, Хувийн хэвшил</t>
  </si>
  <si>
    <t>Амьтан ENSURE төслийн хүрээнд Бөхөн шарын нуруу ОНТХГ-т 10 Баданга хүдэр сэргээн нутагшуулах ажлыг үргэлжлүүлэн хийж, Монголын хөхтөн судлалын нийгэмлэг ТББ-аар гүйцэтгүүлэв. Халиун буга, Янгир ямааны нөөцийг нэмэгдүүлэх зорилгоор Орхон, Архангай аймгуудад 20 халиун буга нутагшуулах ажил хийгдсэн. Архангай аймагт 20 янгир, Хөвсгөл аймгийн Жаргалант суманд 10 янгир сэргээн нутагшуулах ажлыг үргэлжлүүлэн зохион байгуулж, хамгаалал, мониторинг, орон нутгийн иргэдэд сургалт хийх ажлыг сумын ЗДТГ, аймгийн БОГ-ууд хариуцан ажиллаж байна. Тухайн газар нутагт амьтдыг сэргээн сэлгэн нутагшуулснаар иргэдийн байгаль хамгаалах ухамсар хандлагад өөрчлөлт гарч, амьтдыг хамгаалахад оролцох оролцоо нь нэмэгдэж байгаа үр нөлөөтэй юм. Хөвсгөл аймгийн Ренчинлхүбмэ сумын нутагт Грийн гэйт трэйвэл, ХААИС-ын хамтарсан баг Тул, зэвэг загасыг үржүүлэх төвийг 2023 оноос эхлэн улсын төсвийн хөрөнгөөр гүйцэтгэж, 2024 оны 5 сард ашиглалтад орлоо. Жилдээ 200 мянган тул болон зэвэг загасны жарамгайг үржүүлж, гол тавих юм. Мөн Туул ижий сан ТББ-аас Туул голын загасны нөөцийг нэмэгдүүлэх зорилгоор зэвэг загасыг үржүүлж, жилд 200 мянган жарамгайг голд тавих төслийг БОАЖЯ-аас дэмжлэг үзүүлж, хамтран ажиллав. Мазаалай баавгай хамгаалах жилийн хүрээнд улсын төсвийн хөрөнгөөр Мазаалай амьдрах орчинд байгаа 5 гар худгийг нарны өргүүрт болгож тохижуулах, 3 баянбүрдийн эхийг хашиж хамгаалан, сэргээх, нэмэлт тэжээлийн цэгийг 5 аар нэмэгдүүлж, тус цэгүүдэд тэжээлийг хурдан хүргэх зорилгоор 3 нөөцийн сав бүхий цэгийг байгуулаад байна. Мазаалай баавгайг үндэсний хэмжээнд сурталчлан таниулах зорилгоор 4 улирлын зураг авалт бүхий баримтат кино бүтээх, 16 төрлийн видео контент бүтээж олон нийтэд шат дараатайгаар хүргэж байна. Ургамал Нэн ховор, ховор ургамлын жагсаалтад орсон 300 орчим зүйл ургамлыг тарималжуулан амьд хэлбэрээр хадгалж байна, байгаль дээр үйлвэрлэлийн зориулалтаар ашиглах нөөцгүй 10 орчим зүйл ургамлыг ААНБ-ууд тарималжуулан ашиглалтын нөөц бий болгож байна.</t>
  </si>
  <si>
    <t>нотлох баримт байхгүй.</t>
  </si>
  <si>
    <t>6.2.3. Байгаль орчны хууль тогтоомжийг олон нийтэд сурталчлан таниулж, стандарт, хэм хэмжээг мөрдүүлэн, байгаль хамгаалалд иргэдийн оролцоог хангана.</t>
  </si>
  <si>
    <t>нотлох баримт байхгүй.
Байгаль хамгаалалд иргэдийн оролцоог хангах талаар авсан арга хэмжээний талаар, сурталчилгааны үр дүнд иргэдийн оролцоо хэрхэн хангагдаж, оролцоо нэмэгдэж байгаа талаар мэдээлэл байхгүй байна.</t>
  </si>
  <si>
    <t>6.2.4. Хүчтэй, нэн хүчтэй зэрэглэлээр доройтсон газрыг 22.9 хувиас нэмэгдүүлэхгүй тогтоон барьж, уул уурхайн үйл ажиллагааны улмаас эвдэрсэн 8000 га талбайд нөхөн сэргээлт хийнэ.</t>
  </si>
  <si>
    <r>
      <t>Монгол Улсын Шадар сайд, Уул уурхай, хүнд үйлдвэрийн сайд, Байгаль орчин, аялал жуулчлалын сайд, Хууль зүй, дотоод хэргийн сайд нарын 2020 оны 12 дугаар сарын 30-ны өдрийн 167, А/698, А/336, А/242 тоот “Нэгдсэн арга хэмжээ зохион байгуулах тухай” хамтарсан тушаалыг батлуулж “Нөхөн сэргээлт-2024” нэгдсэн арга хэмжээ зохион байгуулах салбар дундын ажлын хэсгийг байгуулж, нөхөн сэргээлтийн ажлыг эрчимжүүлэн ажиллаж эхэлсэн. Нөхөн сэргээлтийг эрчимжүүлж ажилласаны дүнд 2020, 2021, 2022, 2023, 2024 онуудад нийт уул уурхайн үйл ажиллагааны улмаас эвдэрсэн 12304 га талбайд техникийн нөхөн сэргээлт 3032 га талбайд биологийн нөхөн сэргээлт хийлгэсэн байна. Үүнээс эвдэрч орхигдсон 5281 га талбайд техникийн нөхөн сэргээлт хийсэн байна.</t>
    </r>
    <r>
      <rPr>
        <b/>
        <sz val="9"/>
        <rFont val="Arial"/>
        <family val="2"/>
      </rPr>
      <t xml:space="preserve"> АҮЭБЯ</t>
    </r>
    <r>
      <rPr>
        <sz val="9"/>
        <rFont val="Arial"/>
        <family val="2"/>
      </rPr>
      <t xml:space="preserve">:2024 оны уул уурхайн компаниудын ашиглалтын үйл ажиллагааны баталгаажсан төлөвлөгөөнд техникийн нөхөн сэргээлтийг 937.0 га талбайд, биологийн нөхөн сэргээлтийг 969.6 га талбайд, дүйцүүлэх хамгаалах ажлыг 118,414.9 га талбайд нөхөн сэргээлт хийхээр, “Тэрбум мод” үндэсний хөдөлгөөний хүрээнд 2024 онд 4,231.8 га талбайд 18.2 сая мод тарихаар төлөвлөсөн байна. 2023 оны 285 уулын ажлын тайлан ирснээс 191 тайлан баталгаажсан байна. Техникийн нөхөн сэргээлтийг 616.1 га талбайд, биологийн нөхөн сэргээлтийг 456.9 га талбайд, дүйцүүлэн хамгаалах ажлыг 414.8 га талбайд, “Тэрбум мод” үндэсний хөдөлгөөний хүрээнд 1,086.4 га талбайд 12.4 сая мод тарисан байна. Уул уурхайн үйл ажиллагааны улмаас эвдэрч, олон жил орхигдсон 8,000 га талбайг нөхөн сэргээх ажлын хүрээнд Сэлэнгэ аймгийн Ерөө сумын нутагт байрлах Ялбагийн хөндий нэртэй газарт хариуцлагагүй бичил уул уурхайн улмаас эвдрэлд оруулсан байсан нийт 398.7 га талбайд техникийн нөхөн сэргээлтийг Оюу толгой ХХК хийж гүйцэтгэсэн. Мөн Эрдэнэт үйлдвэр ТӨҮГ 1,229.7 га талбайд техникийн нөхөн сэргээлт хийсэн.	</t>
    </r>
  </si>
  <si>
    <t>БОУАӨЯ, АҮЭБЯ</t>
  </si>
  <si>
    <t>2024 оны нөхөн сэргээлтийн тайланг авах</t>
  </si>
  <si>
    <t>6.2.5. Ойгоор бүрхэгдсэн талбайн хэмжээг нэмэгдүүлнэ.</t>
  </si>
  <si>
    <t>22,712.5, Улсын төсөв</t>
  </si>
  <si>
    <t xml:space="preserve">	“Тэрбум мод” үндэсний хөдөлгөөнийг хэрэгжүүлэх ажлын хүрээнд 2024 онд 9.5 сая мод тарьж арчлан ургуулж байна. “Тэрбум мод” үндэсний хөдөлгөөнийг хэрэгжүүлж эхэлснээс хойш 83.9 сая модыг шууд болон дүйцүүлэх хэлбэрээр тарьж, зохих арчилгаа, хамгааллын ажлыг гүйцэтгэж байна. Үндэсний хөдөлгөөний хүрээнд 21 аймаг болон Улаанбаатар хот 2024 оны хавар, намрын тарилтаар 18.1 сая мод тарьсан. Ойжуулатын ажлын шигүүрэл ямар зорилгын хүрээнд тарьж байгаагаас шалтгаалдаг бөгөөд удндажаар 1 га талбайд 1360-2500 ширхэг мод таригддаг. Үндэсний хөдөлгөөний хүрээнд таригдсан модны тоог дээрх байдлаар дундажлан тооцоо хйиж үзэхэд 9.3 мянган га талбайд мод тариад байна. Ой зохион байгуулалтын хэмжилт, тооллогын ажлыг 2024 оны 05-аас 11 дүгээр сарын хооронд нийт 5,068,1 мян га талбайд хийж гүйцэтгэсэн байна.</t>
  </si>
  <si>
    <t>нотлох баримт
Ойгоор бүрхэгдсэн тайлбан хэмжээ, өмнөх оноос хэдээр нэмэгдсэн талаар</t>
  </si>
  <si>
    <t>Үнэт баялаг ус</t>
  </si>
  <si>
    <t>Зорилт 6.3.  Усны хуримтлал, ус хангамжийг нэмэгдүүлж, усны нөөцийг бохирдол, хомсдолоос хамгаалах, зохистой ашиглах нэгдсэн менежментийг хэрэгжүүлнэ.</t>
  </si>
  <si>
    <t>6.3.1. Усны сан бүхий газрын хамгаалалтын бүс, ус хангамжийн эх үүсвэрийн эрүүл ахуйн бүсийн дэглэмийн хэрэгжилтийг сайжруулж, усны бохирдол, хомсдолыг бууруулна.</t>
  </si>
  <si>
    <t>Усны сан бүхий газар, усны эх үүсвэрийн онцгой болон энгийн хамгаалалтын, эрүүл ахуйн бүс, ус хангамжийн эх үүсвэрийн тэжээгдлийн мужийн заагийг Говь-Алтай, Говьсүмбэр, Завхан, Өмнөговь, Сүхбаатар, Ховд, Хөвсгөл, Баянхонгор, Дорнод, Дундговь, Сэлэнгэ, Хэнтий, Нийслэлийн Иргэдийн төлөөлөгчдийн хурлын тогтоолоор баталсан. Говь-Алтай аймгийн Халиун сумын Халиун гол, Цээл сумын Усана эхийн рашаан, Орхон аймгийн Жаргалант, Баян-Өндөр сумын нийт 28 усны сан бүхий газар, Өвөрхангай аймгийн Дэлгэрэх, Бурхийн рашаан, Увс аймгийн Малчин, Өлгий, Зүүнхангай суманд нийт 7 усны сан бүхий газар, Ховд аймгийн 8 суманд нийт 28 усны сан бүхий газар, Хэнтий аймгийн хэмжээнд нийт 55 усны сан бүхий газар, Дорноговь аймгийн Хөвсгөл сумын ус хангамжийн 6 худаг, Төв аймгийн Баянчандмань сумын ус хангамжийн 3 худаг, улсын хэмжээнд 138 уст цэг, усны сан бүхий газрыг тэмдэгжүүлсэн. Мөн БОАЖС-ын 2024 оны А/352 дугаар тушаалаар баталсан “Усны энгийн болон онцгой хамгаалалтын бүсэд орсон зориулалтын бус төвлөрсөн хогийн цэгийг нүүлгэн шилжүүлэх” арга хэмжээнд нийт 1,2 тэрбум төгрөгийн санхүүжилтээр 10 аймгийн 26 сумын нутаг дэвсгэрт усны сан бүхий газрын онцгой болон энгийн хамгаалалтын бүсэд орсон зориулалтын бус төвлөрсөн хогийн цэгүүд үүссэж, нийт 145.45 га талбайг хамруулан цэвэрлэж, нийт 80,200 тн орчим хог хаягдлыг цэвэрлэх, түрж булах, ажлыг зохион байгуулан ажилласан.</t>
  </si>
  <si>
    <t>нотлох баримт</t>
  </si>
  <si>
    <t>6.3.2. Газрын байгалийн тогтоц, голын татамд хур тунадас, хайлсан цас, мөсний усыг хуримтлуулах хөв цөөрөм, далд усан сангууд байгуулж, томоохон голууд дээр урсцын тохируулгатай, олон зориулалтаар ашиглах усан сан барьж эхэлнэ.</t>
  </si>
  <si>
    <t>223.2, ОНТ, 263.8, Улсын төсөв, 537.5, Улсын төсөв</t>
  </si>
  <si>
    <t>Улсын хэмжээнд 2024 онд Баянхонгор аймагт 5, Булган аймагт 3, Говь-Алтай аймагт 23, Дархан-Уул аймагт 1, Дорноговь аймагт 10, Дундговь аймагт 3, Дорнод аймагт 5, Орхон аймагт 5, Өвөрхангай аймагт 27, Өмнөговь аймагт 12, Сүхбаатар аймагт 2, Сэлэнгэ аймагт 4, Төв аймагт 4, Ховд аймагт 08, Хөвсгөл аймагт 2, Хэнтий аймагт 10, Улаанбаатар хотод 3 булгийн эхийг, Говь-Алтай аймагт 1, Дорноговь аймагт 1, Төв аймагт 1 рашааны эхийг нийт 127 булаг шанд, 3 рашааны эхийг хашиж хамгаалсан байна. Хэнтий аймгийн Мөрөн, Цэнхэрмандал суманд Улсын төсвийн хөрөнгөөр 45200, 34493 м3 эзэлхүүнтэй 2 хөв цөөрөм байгуулах гэрээг байгуулж, барилга усгралтын ажил 60 хувьтай байна. Сэлэнгэ аймгийн Баянгол сумын нутагт орон нутгийн төсвөөр 8000 м3 эзэлхүүнтэй хөв цөөрөм байгуулж, орон нутаг хүлээн авсан. Хэнтий аймгийн Дархан сумын нутагт орших 4045 м3 эзэлхүүнтэй хөв цөөрмийг орон нутгийн төсвөөр, Нийслэлийн Баянзүрх дүүргийн 11 дүгээр хорооны нутагт Хөлийн голын хөв цөөрмийг нийслэлийн төсвийн хөрөнгөөр сэргээн засварласан. НЭГ СУМ-НЭГ НУУР буюу 333 нуур арга хэмжээг хэрэгжүүлэн ажиллахаар төлөвлөж, нэг маягийн зураг төсвийг бүс нутгийн онцлогийг тусган боловсруулсан. 318 байршилд хөв цөөрөм байгуулах боломжит газрын судалгаа гаргасан.</t>
  </si>
  <si>
    <t>Урсцын тохируулгатай, олон зориулалтаар ашиглах усан сан барьж эхэлсэн үү? Журмын 6.2.2.2-ын дагуу үнэлэв.</t>
  </si>
  <si>
    <t xml:space="preserve">усан сан барьсан тухай байхгүй байна </t>
  </si>
  <si>
    <t xml:space="preserve">6 файл
томоохон голууд дээр урсцын тохируулгатай, олон зориулалтаар ашиглах усан сан барьж эхлээгүй
</t>
  </si>
  <si>
    <t>6.3.3. Нийт хүн амын 85-аас доошгүй хувийг шаардлага хангасан ундны усны эх үүсвэрээр хангасан байна.</t>
  </si>
  <si>
    <t>Нийслэлийн 9 дүүрэг, 21 аймгийн төв, 71 сумын төвийн нийт 101 хот, суурин газрын хүн амын ус хангамжийн эх үүсвэрийн хайгуул судалгааны ажлыг хийгээд байна. Тухайлбал, 2019 онд Дорноговь аймгийн Сайншанд сум, Говь-Алтай аймгийн Цогт сум, 2020 онд Өвөрхангай аймгийн Хужирт сум, 2021 онд Нийслэлийн Багануур дүүрэг, Өвөрхангай аймгийн Хайрхандулаан сум, 2022 онд Дорноговь аймгийн Дэлгэрэх сум, Өвөрхангай аймгийн Бат-Өлзий сум, 2023 онд Өмнөговь аймгийн Манлай сум, Говь-Алтай аймгийн Халиун сум, Булган аймгийн Дашинчилэн сум, 2024 онд Өмнөговь аймгийн Даланзадгад сумын Говь-Алтай аймгийн Төгрөг сумын усны эх үүсвэрийн судалгааны ажлыг хийж, нөөцийг баталсан. Мөн 2024 онд Говь-Алтай аймгийн Төгрөг сумын усны эх үүсвэрийн судалгааны ажлыг эхлүүлсэн.</t>
  </si>
  <si>
    <t>Арга хэмжээг хэрэгжүүлэх хүрээнд судалгааны ажлууд хийгдэж байна. Журмын 6.2.2.3-ын дагуу үнэлэв.</t>
  </si>
  <si>
    <t>Судалгааны ажил хийгдэж байна</t>
  </si>
  <si>
    <t>Судалгааны үр дүн тодорхой бус, шаардлага хангасан ундны усны эх үүсвэрийг нэмэгдүүлэх боломж ямар байна?</t>
  </si>
  <si>
    <t>6.3.4. Нийт газар нутгийн 23 хувьд гидрогеологийн дунд масштабын зураглал хийж, усны нөөц баялгийн мэдээллийн бааз суурийг өргөжүүлж, төлөвлөлт, менежмент хийх боломж бүрдүүлнэ.</t>
  </si>
  <si>
    <t>800.0, Улсын төсөв</t>
  </si>
  <si>
    <t>Усны нөөцийн тархалтыг тогтоох ажлыг "Дунар-Од" ХХК-тай 2024 оны 06 дугаар сарын 26-ны өдөр УГ/20240101008 дугаар гэрээг байгуулсан. “Гидрогеологийн дунд масштабын зураглалын ажлыг өргөжүүлж, усны нөөцийн тархалтыг тогтоох” зорилтын хүрээнд 2024 онд Дорноговь аймгийн Өргөн, Алтанширээ, Иххэт, Дэлгэрэх сумдын нутаг (L-49-XXI (бүтэн), L-49-XXVII (хагас) хавтгай)-т 1:200000 масштабтай зураглалын ажлыг улсын төсвийн хөрөнгөөр хийсэн. Судалгааны хээрийн ажлын явцад "Шинжээч томилох тухай" Усны газрын даргын 2024 оны 07 дугаар сарын 19-ний өдрийн А/110 дугаар тушаалаар томилсон шинжээч нар газар дээр нь хяналт тавьж ажилласан бөгөөд ажлыг бүрэн гүйцэтгэж, гидрогеологийн дунд масштабын зураглал хийгдсэн газар нутгийн хэмжээг 17.8 хувьд хүргэсэн.</t>
  </si>
  <si>
    <t>Нүүрстөрөгч багатай, бүтээмжтэй, хүртээмжтэй ногоон хөгжил</t>
  </si>
  <si>
    <t>Зорилт 6.4. Ногоон хөгжлийн бодлогыг хэрэгжүүлж, байгальд ээлтэй, нөөцийн хэмнэлттэй, үр ашигтай цэвэр технологи нэвтрүүлэн, уур амьсгалын өөрчлөлтийг сааруулах, дасан зохицох үндэсний чадавхыг бүрдүүлнэ.</t>
  </si>
  <si>
    <t>6.4.1. Төр, хувийн хэвшлийн түншлэлд суурилсан үндэсний ногоон санхүүгийн корпорац (НСК) байгуулан ногоон эдийн засгийг дэмжих төсөл, хөтөлбөрийн санхүүгийн шинэ эх үүсвэрийг бүрдүүлнэ.</t>
  </si>
  <si>
    <t>СЯ, БОУАӨЯ</t>
  </si>
  <si>
    <t>6.4.2. Уур амьсгалын өөрчлөлтөд дасан зохицох, тэсвэрлэх чадавхыг бэхжүүлж, үүсэж болзошгүй эрсдэлийг бууруулна.</t>
  </si>
  <si>
    <t>Уур амьсгалын Үндэсний хорооны 2024 оны 01 дүгээр тогтоолоор “Уур амьсгалын өөрчлөлтөд дасан зохицох үндэсний төлөвлөгөө” батлуулсан. Төлөвлөгөөнд 8 салбарын 10 зорилт бүхий 99 арга хэмжээг хэрэгжүүлэхээр тусгасан. “Монгол орны хөдөөгийн иргэдийн дасан зохицох чадамж болон эрсдэлийн менежментийг сайжруулах нь” (АДАПТ) төслийг Ховд, Завхан, Сүхбаатар, Дорнод аймгуудад хэрэгжүүлж байна.</t>
  </si>
  <si>
    <t> тухайн зорилт, арга хэмжээг хэрэгжүүлэх бэлтгэл болон боловсруулалтын шатны ажил бүрэн хийгдсэн, ажил тодорхой хэмжээнд эхэлсэн тул журмын 6.2.2.3-ын дагуу үнэлэв.</t>
  </si>
  <si>
    <t>төлөвлөгөө, түүний хэрэгжилтийн тайланг ирүүлэх</t>
  </si>
  <si>
    <t>6.4.3. Ус, цаг уурын ажиглалтын болон орчны хяналт-шинжилгээний сүлжээг өргөжүүлж, цаг агаарын аюулт үзэгдлийг урьдчилан мэдээлэх, сэрэмжлүүлэх чадавхыг бэхжүүлж байгалийн гамшгийн эрсдэлийг бууруулна.</t>
  </si>
  <si>
    <t>4,396.4, Улсын төсөв</t>
  </si>
  <si>
    <t>Улсын төсвийн хөрөнгө оруулалтаар цаг уурын автомат станц 25 иж бүрдлийг, ус судлалын автомат станц 17 иж бүрдлийг тус тус худалдан авч суурилуулан улсын сулжээг өргөжүүлэн техник технологийн шинэчлэл хийсэн. Байгаль орчин, аялал жуулчлалын яам, Бүгд Найрамдах Солонгос Улсын Байгаль орчны яам, Байгаль орчны корпорацтай хамтран Улаанбаатар хот болон 21 аймгийн төвд агаарын чанарын хяналтын автомат харуул суурилуулах, чадавхыг бэхжүүлэх төслийг эхлүүлж, Сөүл хотноо 2024 оны 02 дугаар сарын 18-наас 25-ны өдрүүдэд Цаг уур, орчны шинжилгээний газар, түүний харьяа байгууллага Байгаль орчин хэмжил зүйн төв лаборатори, орон нутгийн Ус цаг уур, орчны шинжилгээний төв, Байгаль орчны шинжилгээний лабораторийн нийт 35 албан хаагчийг агаарын чанарын хяналт-мониторингийн чиглэлээр чадавх бэхжүүлэх сургалтад хамруулсан. Төслийн хүрээнд багаж, тоног төхөөрөмж нийлүүлэх тендерийг БНСУ-д зарлаж, тендерт шалгарсан "Кентек" компани 2024 оны 11 дүгээр сарын 5-наас 12-ны өдрүүдэд Дархан-Уул, Орхон, Завхан, Увс, Хөвсгөл, Хэнтий, Архангай аймгуудад ажиллаж, нөхцөл байдалтай танилцсан. Дээрх 7 аймгийн агаарын чанарыг тодорхойлох багаж, тоног төхөөрөмжийг 2025 оны 1-2 дугаар улиралд суурилуулж дуусахаар гэрээ байгуулагдсан. Ойн болон хээрийн түймэр, цаг агаарын сэрэмжлүүлэг мэдээг тухай бүрт оруулсан ба нийт 50 гаруй мэдээллийг яамны цахим хуудас, хамтран ажилладаг хэвлэл мэдээллийн байгууллага, 8 телевизээр түгээж ажиллав. Цаг агаарын аюулт үзэгдлээс урьдчилан сэрэмжлүүлэх мэдээний онч 1.7 хувиар нэмэгдсэн.</t>
  </si>
  <si>
    <t>6.4.4. Хүлэмжийн хийн ялгарлыг 12.3 хувиар бууруулна.</t>
  </si>
  <si>
    <r>
      <rPr>
        <b/>
        <sz val="9"/>
        <rFont val="Arial"/>
        <family val="2"/>
      </rPr>
      <t>НЗДТГ:</t>
    </r>
    <r>
      <rPr>
        <sz val="9"/>
        <rFont val="Arial"/>
        <family val="2"/>
      </rPr>
      <t xml:space="preserve"> 2024 оны хүйтний улирлын Улаанбаатар хотын агаар дахь агаар бохирдуулах бодисын дундаж агууламжийг өмнөх оны мөн үеийн дундаж агууламжтай харьцуулахад PM2.5 тоосонцор 2020 оны 12 дугаар сард 105 мк/м3 байсан бол 2024 онд 44 мк/м3 болсон нь 156 мкг/м3-ээр буюу 41.9%-иар буурсан байна. - PM10 тоосонцор 2020 оны 12 дугаар сард 132 мкг/м3 байсан бол 2024 онд 112 мкг/м3 болсон нь 20 мкг/м3-ээр буюу 84.8%-аар буурсан байна. - Хүхэрлэг хий SO2: Агаар бохирдуулах бодисын дундаж агууламж нь 2020 оны 12 дугаар сард 211 мкг/м2 байсан бөгөөд 2024 онд 55 мкг/м2 болсон нь 156 мкг/м3-ээр буюу 26%-аар буурсан байна. </t>
    </r>
    <r>
      <rPr>
        <b/>
        <sz val="9"/>
        <rFont val="Arial"/>
        <family val="2"/>
      </rPr>
      <t xml:space="preserve">БОУАӨЯ: </t>
    </r>
    <r>
      <rPr>
        <sz val="9"/>
        <rFont val="Arial"/>
        <family val="2"/>
      </rPr>
      <t>Парисын хэлэлцээрээр хүлээсэн үүргийн хэрэгжилтийг хангах хүрээнд Хоёр жил тутмын ил тод байдлын анхдугаар тайланг боловсруулж байна. Уг тайлангийн хоёрдугаар бүлэгт Үндэсний тодорхойлсон хувь нэмрийн зорилтын урьдчилсан дүнгээр эрчим хүчний салбарын зорилт 16 хувь, зам тээвэр 13 хувь, аж үйлдвэр 20 хувь, хөдөө аж ахуйн салбарын зорилт 9 хувьтай тус тус хэрэгжсэн байна.
НЗДТГ 100, БОУАӨЯ 50</t>
    </r>
  </si>
  <si>
    <t>Журмын 6.2.2.3-р үнэлэв.</t>
  </si>
  <si>
    <t>Хүлэмжийн хийн ялгарлыг 12.3 хувиар бууруулах чиглэлээр хэрэгжүүлсэн арга хэмжээ, үр дүн тодорхойгүй байна.</t>
  </si>
  <si>
    <t>6.4.5. Засгийн газрын ногоон худалдан авалтын эзлэх хувийг нэмэгдүүлж, 20 хувьд хүргэнэ.</t>
  </si>
  <si>
    <r>
      <rPr>
        <b/>
        <sz val="9"/>
        <rFont val="Arial"/>
        <family val="2"/>
      </rPr>
      <t>ТХААГ:</t>
    </r>
    <r>
      <rPr>
        <sz val="9"/>
        <rFont val="Arial"/>
        <family val="2"/>
      </rPr>
      <t xml:space="preserve"> Барилга, байгууламжийн ажлын даалгавар, техникийн тодорхойлолтод тус тус заасны дагуу ашиглалтын зардал хэмнэсэн, ногоон барилгын шаардлага, дэвшилтэт техник, технологи нэвтрүүлэх, хөгжлийн бэрхшээлтэй иргэдийг зорчих, хөдөлгөөний аюулгүй байдлыг бүрэн хангасан байх заалтыг үнэлгээнд харгалзан үзэж байна. </t>
    </r>
    <r>
      <rPr>
        <b/>
        <sz val="9"/>
        <rFont val="Arial"/>
        <family val="2"/>
      </rPr>
      <t xml:space="preserve">СЯ: </t>
    </r>
    <r>
      <rPr>
        <sz val="9"/>
        <rFont val="Arial"/>
        <family val="2"/>
      </rPr>
      <t>Тогтвортой худалдан авах ажиллагааг үе шаттайгаар хэрэгжүүлэх ажлын хүрээнд эхний үе шатанд ногоон худалдан авах ажиллагааг хэрэгжүүлэхэд шаардлагатай жишиг техникийн тодорхойлолтыг төрийн болон орон нутгийн өмчийн хөрөнгөөр нийтлэг худалдан авдаг бараа бүтээгдэхүүнийг тодорхойлж, олон улсын туршлага болон Монгол улсын зах зээлээс худалдах авах боломж зэргийг харгалзан нийт 11 нэр төрлийн бараа бүтээгдэхүүний ногоон шалгуур үзүүлэлтийг тодорхойлж Төрийн болон орон нутгийн өмчийн хөрөнгөөр бараа, ажил, үйлчилгээ худалдан авах тухай хууль болон холбогдох журам, заавар, жишиг баримт бичигт нийцүүлэн боловсруулж, “Аргачлал батлах тухай” Сангийн сайдын 2023 оны 3 дугаар сарын 30-ны өдрийн 66 дугаар тушаалаар батлуулж, төсвийн ерөнхийлөн захирагч нарт Сангийн сайдын 2023 оны 3 дугаар сарын 31-ний өдрийн 01/1907 тоот албан бичгээр холбогдох мэдээллийг хүргүүлсэн.</t>
    </r>
  </si>
  <si>
    <t>ТХААГ, СЯ</t>
  </si>
  <si>
    <t>Журмын 6.2.2.3, 6.2.2.1-р үнэлэв.</t>
  </si>
  <si>
    <t>Засгийн газрын ногоон худалдан авалтын эзлэх хувь нэмэгдсэн эсэх нь тодорхой бус байна.</t>
  </si>
  <si>
    <t>6.4.6. Хог хаягдлын дахин боловсруулалтын хэмжээ 27 хувьд хүрнэ.</t>
  </si>
  <si>
    <t>НЗДТГ, БОУАӨЯ</t>
  </si>
  <si>
    <t>Зорилтот түвшингийн 30 хувьд хүрсэн.</t>
  </si>
  <si>
    <t>үйлдвэрүүд ажиллах хүчний хомсдол, бараа бүтээгдэхүүний борлуулалт, төрөөс дэмжих тодорхой бодлого байхгүйн улмаас үйл ажиллагаа явуулах боломжгүй тул үйлдвэрүүд ашиглалтад тооцоолж байснааср ашиглалтад орох боломжгүй байна</t>
  </si>
  <si>
    <t>6.4.7. Аймгийн төвүүдийн хог хаягдлын асуудлыг шийдэж, хог дахин боловсруулах үйлдвэрийг барьж байгуулна.</t>
  </si>
  <si>
    <t>1,200.0, Улсын төсөв</t>
  </si>
  <si>
    <t>Байгаль орчин, уур амьсгалын өөрчлөлтийн сайдын 2024 оны 10 дугаар сарын 14-ний өдрийн Зарим сумын хог хаягдлын төвлөрсөн цэгийг дарж булах, нүүлгэн шилжүүлэх” А/740 дүгээр тушаалыг батлуулж, хэрэгжүүлэх ажлын хүрээнд Булган аймгийн 13 сум, Хөвсгөл аймгийн 7 сумын төвлөрсөн хогийн цэгийн нийт 36052 тонн хог хаягдлын цэвэрлэгээ хийгдсэн. Усны энгийн болон онцгой хамгаалалтын бүсэд орсон зориулалтын бус хогийн цэгийг 9 сав газар, 15 аймгийг хамарсан голын дагуух хог хаягдлыг цэвэрлэх судалгаа, зурган мэдээллийг 2024 оны 05 дугаар сарын 15-ны өдөр гаргаж, судалгаанд үндэслэн нийт 10 аймгийн 26 сумын нутаг дэвсгэрт Усны сан бүхий газрын онцгой болон энгийн хамгаалалтын бүсэд орсон зориулалтын бус төвлөрсөн 145.45 га талбайг хамарсан хогийн цэгийн цэвэрлэж, нийт 80200 тонн орчим хог хаягдлыг цэвэрлэх, түрж булах, ажлыг зохион байгуулан ажилласан. Ядуурлыг бууруулах япон сангийн буцалтгүй тусламжийн санхүүжилттэй “аймгуудын төвийн хатуу хог ХАЯГДЛЫН МЕНЕЖМЕНТИЙН G9206-MON ТӨСӨЛ”-ийг Барилга, хот байгуулалтын яамтай хамтран хэрэгжүүлсэн. Уг төсөл нь Дархан-Уул, Өвөрхангай, Говь-Алтай, Сүхбаатар аймгийн төвүүдэд амжилттай хэрэгжиж дууссан. Эдгээр 4 аймгийн төвд нийт 117000 тонн хүртэл хатуу хог хаягдлыг үйлдвэрлэх бөгөөд нэмэлтээр аймгийн төвүүдэд 14,868 тонн хатуу хог хаягдлыг ангилж, дахин боловсруулах үйлдвэрүүдэд шилжүүлнэ. Говь-Алтай, Сүхбааатр аймгуудын төвд хатуу хог хаягдлын хяналттай шинэ төвлөрсөн цэг барьсан.</t>
  </si>
  <si>
    <t>ДОЛОО. АМАР ТАЙВАН, АЮУЛГҮЙ БАЙДАЛ</t>
  </si>
  <si>
    <t>Зорилго 7. Улсын батлан хамгаалах чадавхыг бэхжүүлж, хүний эрх, эрх чөлөө, нийгмийн дэг журам, иргэдийн амьдрах орчн аюулгүй байдлыг хангах, гамшгийн эрсдлийг бууруулах замаар хүн, нийгмийн аюулгүй байдлыг хангана.</t>
  </si>
  <si>
    <t>Зэвсэгт хүчин</t>
  </si>
  <si>
    <t>Зорилт 7.1. Монгол Улсын батлан хамгаалах тогтолцоог бэхжүүлж, үндэсний язгуур ашиг сонирхолд тулгуурласан мэргэжлийн, чадварлаг Зэвсэгт хүчнийг хөгжүүлнэ.</t>
  </si>
  <si>
    <t>7.1.1. Мэргэжлийн, чадварлаг Зэвсэгт хүчнийг хөгжүүлж, алба хаагчдын амьдрах нөхцөл шинэчлэгдэж, хугацаат цэргийн алба хаагч иргэдийн хувийг нэмэгдүүлнэ.</t>
  </si>
  <si>
    <t>16,654.7, Холимог эх үүсвэр</t>
  </si>
  <si>
    <t>Засгийн газрын 2024 оны 08 дугаар сарын 30-ны өдрийн хуралдаанаар “Зэвсэгт хүчний офицер, ахлагч, гэрээт цэргийн алба хаагчийн албан ажлын онцгой нөхцөлийн нэмэгдэл олгох журам”-ыг шинэчлэн Зэвсэгт хүчин, Хилийн цэргийн алба хаагчийн албан ажлын онцгой нөхцөлийн нэмэгдлийн хувь хэмжээг бусад Төрийн цэргийн болон хууль сахиулах байгууллагуудтай ижил түвшинд хүргэж, тус нэмэгдлийг тухайн алба хаагчийн албан тушаалын үндсэн цалингийн 25 хувиар тооцож, сар бүр олгох зохицуулалтыг 2025 оны 01 дүгээр сарын 01-ний өдрөөс мөрдөхөөр шийдвэрлэсэн. Цэргийн албаны орчин нөхцөлийг сайжруулах чиглэлээр Батлан хамгаалах салбарт 2024 онд Улсын төсвийн хөрөнгө оруулалтаар 14, Зэвсэгт хүчний Хөгжлийн сангийн хөрөнгө оруулалтаар 9 төсөл арга хэмжээ хэрэгжүүлснээс улсын комисс ажилласан-18, хэрэгжиж буй-5 төсөл арга хэмжээ байна. Улсын төсвийн урсгал зардлаар 16 нэгтгэл, ангийн 28 цэргийн байранд засвар үйлчилгээг хийж, хугацаат цэргийн алба хаагчдын орчин нөхцөлийг сайжруулсан байна. Бусад тайлан Төрийн болон албаны нууцад хамаарч байгаа тул албан бичгээр тайланг хүргүүлсэн болно.</t>
  </si>
  <si>
    <t>ЭЗХЯ-ны хариуцсан албан хаагч нууцын журмаар тайлантай танилцаж өгсөн үнэлгээгээр тооцов.</t>
  </si>
  <si>
    <t>7.1.2. Орон нутгийн хамгаалалтын тогтолцоог бэхжүүлж, дайчилгааны төлөвлөлтийг шинэчилнэ.</t>
  </si>
  <si>
    <t>819.4, Холимог эх үүсвэр</t>
  </si>
  <si>
    <t>Төрийн захиргааны төв байгууллагууд, аймаг, нийслэлийн дайчилгааны төлөвлөгөөний боловсруулалтад ашиглах зөвлөмж, аргачилсан зааврын 2024 оны нууц албан бичгээр яамд, аймаг, нийслэлд хүргүүлсэн.Мөн 2024 онд Төрийн захиргааны төв байгууллага болон аймаг нийслэлийн дайчилгааны төлөвлөгөөг хянаж, санал дүгнэлт гарган Засгийн газрын Хэрэг эрхлэх газарт 2024 оны нууц албан бичгээр хүргүүлээд байна. “Зэвсэгт хүчний Жанжин штабыг дайчилгаагаар өргөтгөн зохион байгуулах төлөвлөгөө”-г Монгол Улсын Ерөнхийлөгч, Зэвсэгт хүчний Ерөнхий командлагчаар 2022 оны 10 дугаар сарын 03-ны өдөр батлуулснаар цэргийн дайчилгааны төлөвлөлт бүрэн шинэчлэгдэж, хэрэгжилтийг ханган ажиллаж байна. Орон нутгийн хамгаалалтын тухай хуулийн 16.1.1, 17.1.3 дахь заалт, БХС-ын Монгол Улсын Засгийн газрын Батлан хамгаалах зарим чиг үүргийг орон нутагт төлөөлөн хэрэгжүүлэх гэрээний 4.1-т заалтыг үндэслэн Орон нутгийн хамгаалалтын томилгоот нэгжийн “Хээрийн дадлага” сургалтыг Баянхонгор, Булган, Говь-Алтай, Говьсүмбэр, Дундговь, Дархан-Уул, Дорнод, Завхан, Орхон, Сэлэнгэ, Ховд, Хэнтий, Дорноговь аймаг, Нийслэлийн Баянзүрх, Налайх дүүрэгт дүүргүүдэд Орон нутгийн хамгаалалтын томилгоот нэгжийн “Хээрийн дадлага” сургалтыг зохион байгуулагдаж 13 аймгийн 84 сумын 93 томилгоот нэгжийн 1300 гаруй бэлтгэл үүрэгтэн, нийслэлийн Баянзүрх, Налайх дүүргийн 6 томилгоот нэгжийн 80 гаруй бэлтгэл үүрэгтэн хамрагдсан. Бусад тайлан нь Төрийн болон албаны нууцад хамаарч байгаа тул албан бичгээр хүргүүлсэн болно.</t>
  </si>
  <si>
    <t>7.1.3. Энхийг дэмжих ажиллагаа болон улс орны стратегийн бүтээн байгуулалтын үйл ажиллагаанд оролцох Зэвсэгт хүчний оролцоо, чадавхыг нэмэгдүүлнэ.</t>
  </si>
  <si>
    <t>2024 оны жилийн эцсийн байдлаар энхийг дэмжих 8 ажиллагаа / UNFICYP ажиллагаанд штабын офицер 3, ахлагч 1, MINURSO ажиллагаанд цэргийн ажиглагч офицер 4, UNISFA ажиллагаанд штабын офицер 1, цэргийн ажиглагч офицер 2, MONUSCO ажиллагаанд цэргийн ажиглагч офицер 1, MINUSCA ажиллагаанд штабын офицер 4, БНӨСУ-д явагдаж байгаа UNMISS ажиллагаанд 800 гаруй хүнтэй мотобуудлагын батальон, штабын офицер 13, штабын ахлагч 1, цэргийн ажиглагч офицер 9, UNIFIL ажиллагаанд эмнэлгийн бүлгийн 4 нийт 900-аад цэргийн алба хаагч ажиллагааны газар оронд үүрэг гүйцэтгэж байна. Улс орны стратегийн бүтээн байгуулалтын үйл ажиллагаанд оролцох Зэвсэгт хүчний оролцоо, чадавхыг нэмэгдүүлэх чиглэлээр: Монгол Улсын Ерөнхийлөгчийн Тамгын газрын 2024 оны ТГ/360 дугаартай зөвшөөрөл, Батлан хамгаалахын сайдын 2024 оны А/171 дүгээр тушаал, Зэвсэгт хүчний Жанжин штабын даргын 2024 оны 303 дугаар тушаалаар Зэвсэгт хүчний 341, 342 дугаар ангиудын Бутлуурын үйлдвэр, бие бүрэлдэхүүн, техник хэрэгслийг Говь-Алтай аймгийн Есөнбулаг сумын нутагт байрлах “Хан-Алтай” төслийн ажлын талбайд 2024 оны 05 дугаар сарын 16-ны өдрөөс шилжүүлэн байрлуулж, хүдэр бутлах ажилд үүрэг гүйцэтгэж байна. Монгол Улсын Ерөнхийлөгчийн Тамгын газрын 2024 оны ТГ/360 дугаартай зөвшөөрөл, Батлан хамгаалахын сайдын 2024 оны А/171 дүгээр тушаалаар Зэвсэгт хүчний 341 дүгээр ангийн хүн хүч, техник хэрэгслийг Говь-Алтай аймгийн Төгрөг сумын нутагт байрлах “Цэрдийн тал” ХХК-ийн нүүрсний уурхайн хөрс хуулалт, олборлох ажилд үүрэг гүйцэтгэж байна. Бусад тайлан нь Төрийн болон албаны нууцад хамаарч байгаа тул албан бичгээр хүргүүлсэн болно.</t>
  </si>
  <si>
    <t>7.1.4. Батлан хамгаалах аж үйлдвэрлэлийг хөгжүүлэн, цэргийн зориулалттай зарим төрлийн бүтээгдэхүүнийг дотооддоо үйлдвэрлэж, Зэвсэгт хүчний зэвсэглэл, цэргийн техникийн хангалт, бэлэн байдал дээшилнэ.</t>
  </si>
  <si>
    <t>9,455.3, ЗХХС</t>
  </si>
  <si>
    <t>Тайлан нь Төрийн болон албаны нууцад хамаарч байгаа тул албан бичгээр хүргүүлсэн болно.</t>
  </si>
  <si>
    <t>Эрчимжүүлэх шаардлагатай</t>
  </si>
  <si>
    <t>Дархан хил</t>
  </si>
  <si>
    <t>Зорилт 7.2.Хилийн аюулгүй байдлыг хангах нэгдмэл тогтолцоог бүрдүүлж, бүсчилсэн хил хамгаалалтыг хөгжүүлэн холбоо, зэвсэглэл, техник, технологийн дэвшлийг нэвтрүүлэх, дэд бүтцийг хөгжүүлнэ.</t>
  </si>
  <si>
    <t xml:space="preserve"> 7.2.1.Хилийн асуудлаар байгуулсан олон улсын гэрээ, хэлэлцээрийг боловсронгуй болгоно.</t>
  </si>
  <si>
    <t>Монгол, Оросын улсын хилийг хамтран шалгах комиссын хоёрдугаар хуралдааныг 2022 оны 11 дүгээр сарын 28-наас 30-ны хооронд Улаанбаатар хотод зохион байгуулж, монголын талын ажлын хэсгийн ажлын хуваарийг боловсруулсан. Хилийн 1607 баганыг боржин чулуун баганаар шинэчлэх, улсын хилийн 839 км ойн огтолсон зурвас сэргээх талаар судалгаа гаргаж, Монгол Улсын ХХЕГ, ОХУ-ын ХАБА-ны Хилийн алба хооронд 2021-2024 онд хамтран ажиллах хөтөлбөрийг шинэчлэн баталсан. “Монгол, Хятадын хилийн боомт, тэдгээрийн дэглэмийн тухай Монгол Улсын Засгийн газар, Бүгд Найрамдах Хятад Ард Улсын Засгийн газар хоорондын хэлэлцээр”-т нэмэлт, өөрчлөлт оруулсан БНХАУ-ын Улсын цагаачлалын удирдах газартай “Хилийн боомтын хууль сахиулах хамтын ажиллагааны санамж бичиг” байгуулсан. Монгол Улс, Оросын Холбооны Улс хоорондын улсын хилийг хамтран шалгах Монголын талын хэсгийн дарга, Хил хамгаалах ерөнхий газрын дарга нарын хамтарсан “Хээрийн ажлыг зохион байгуулах тухай” 2023 оны мн/05/мн/02 дугаар тушаалыг батлуулж, ажлын хэсгүүдийн 2023 онд хийх ажлын график төлөвлөгөөг гарган бүрэн хэрэгжүүлж ажилласан. Монгол, Оросын улсын хилийг хамтран шалгах комиссын III, IV хуралдаанд оролцож, хилийн инженерийн төхөөрөмжийн талаар санал солилцон ажлын дүнг гаргасан. 2024 онд Хил залгаа улсын хилийн төлөөлөгч (бүрэн эрхт)-ийн бүрэлдэхүүнтэй хилийн шугамын дагуу хамтарсан шалгалтыг 199 удаа зохион байгуулсан.</t>
  </si>
  <si>
    <t>Дэлгэрэнгүй тайлан нууцын зэрэглэлтэй ирсэн гэсэн тайлбар хийсэн учир  үнэлгээг ЭЗХЯ үнэлгээгээр тооцов.</t>
  </si>
  <si>
    <t>7.2.2. Хилийн цэргийн байгуулалтыг хөгжүүлж, бүс нутгийн онцлогт тохирсон хил хамгаалалтын арга тактик шинэчлэгдэнэ.</t>
  </si>
  <si>
    <t>Хилийн анги шинээр анги байгуулах (Хөвсгөл, Цагаан-Уул сум) ажлын төсөв 2024 онд 3,482.0 сая төгрөгийн санхүүжилт авч, барилга угсралт (штаб /спорт заал, соёлын төв/, цэргийн байр, эмнэлэг, зочид буудал, уурын зуух)-ын ажлын гүйцэтгэл дууссан. Эрээнцавын шалган нэвтрүүлэх заставын өргөтгөл, хилийн анги шинээр байгуулах ажил (Дорнод, Чулуунхороот сум)-ын барилга угсралт (штаб, цэргийн байр, тавиулан, уурын зуух, эмнэлэг, зочид буудал, агуулах)-ын ажлын гүйцэтгэл дууссан. Хилийн цэргийн ангийн 36 айлын орон сууцны барилгын 1, 2, 3 давхрын петон цутгалт, ханын өрлөг, гадна шугам сүлжээний сувгийн ажил хийгдсэн.</t>
  </si>
  <si>
    <t>Арга хэмжээний хүрээнд бүрэн тайлагнаагүй,</t>
  </si>
  <si>
    <t>Бүс нутгийн онцлогт тохирсон хил хамгаалалтын арга тактик шинэчлэх талаар тодорхой бус байна.</t>
  </si>
  <si>
    <t>7.2.3. Улсын хил хамгаалалт, хилийн боомтын аюулгүй байдал, шалган нэвтрүүлэх үйл ажиллагаанд орчин үеийн холбоо, зэвсэглэл, техник, дохиолол, хяналт, хамгаалалтын нэгдсэн систем, арга туршлагыг нэвтрүүлж, албаны бэлэн байдал дээшилнэ.</t>
  </si>
  <si>
    <t>“Төрийн болон хууль сахиулах байгууллагуудын радио холбоог шинэчлэх” төслийн хүрээнд АНУ-ын Засгийн газар болон “Моторола” компанитай төслийн I шат (Улаанбаатар хүрээний радио холбооны дэд бүтцийг байгуулах)-ны гэрээг 2023 оны 12 дугаар сард байгуулсан. -Дорноговь аймгийн Эрдэнэ сум дахь хилийн цэргийн 0129 дүгээр ангид тоон радио релейн системийг ажиллагаанд оруулж, хилийн салбаруудыг ангийн төвтэй 200-300 мегабайт хүртэл хурдаар түрээсийн сувгийн зардал шаардахгүй өөрийн бие даасан сүлжээг байгуулан, хариуцсан хэсгийн камерын хяналтыг ангийн шуурхай удирдлагын төвийн 24 цагийн хяналтад шилжүүлсэн. Хөдөлгөөнт хяналтын бүлгийн “ЗИЛ-131” загварын 2, “Ниссан Навара” загварын 4 автомашиныг мэдээллийн технологийн техник хэрэгслээр тоноглосон. - Бүгд Найрамдах Франц Улсын “Атермес” компанитай хилийн боомтыг дохиолол, хяналт хамгаалалтын нэгдсэн системд шилжүүлэх талаар хамтран ажиллах санамж бичгийн хүрээнд хилийн цэргийн 0245 дугаар ангийн “Хүдэ”-ийн заставын хариуцсан хэсэг болон “Боршоо” боомтод 52 км шилэн кабелийн дохиоллын систем, 12 иж бүрэн хяналтын камер суурилуулах ажлын гэрээг “Бодь-электроникс” ХХК-тай байгуулан гүйцэтгүүлж, улсын хил хамгаалалт, хилийн боомтын аюулгүй байдал, шалган нэвтрүүлэх үйл ажиллагаанд орчин үеийн холбоо, зэвсэглэл, техник, дохиолол, хяналт, хамгаалалтын нэгдсэн систем, арга туршлагыг нэвтрүүлэв. -Хилийн цэргийн 22 ангийн хариуцсан хэсэгт радио релейн дэд бүтцийг байгуулах суурь судалгааг хийж, тоног төхөөрөмжүүдийн үйл ажиллагааг хээрийн байрлалд туршиж, үр дүнг баталгаажуулсан -Хилийн цэргийн 14 ангийн хариуцсан хэсэгт нийт 5430 километр радио релейн дэд бүтцийг байгуулах ажлын хүрээнд петон шон, цамхаг (антенн), нарны дэлгэц суурилуулах ажил, Сэлэнгэ аймаг дахь Алтанбулаг, Сүхбаатар боомт (хилийн цэргийн 0101, 0243 дугаар ангийн Тавт, Номт, Бүргэдэй Уул, Хутаг өндөр салбарын хариуцсан хэсэг)-д 72.5 километр газар мэдрэгчтэй, шилэн кабелын дохиоллын системээр төхөөрөмжлөх ажил тус тус хийгдсэн.</t>
  </si>
  <si>
    <t>Арга хэмжээний хүрээнд бүрэн тайлагнаагүй, хөрөнгө оруулалтын ажил хийгдснээр гарсан үр дүнг дурдаагүй</t>
  </si>
  <si>
    <t>7.2.4. Гадаадын иргэдийг улсын хилээр нэвтрэх үед биеийн давхцахгүй өгөгдлийг авч, нэгдсэн санд бүртгэх тогтолцоог бүрдүүлнэ.</t>
  </si>
  <si>
    <t>“Гадаадын иргэний виз, бүртгэл мэдээллийн нэгдсэн сан (isf.mn)” системийг нэвтрүүлэх ажлыг 2022 онд Хууль зүй, дотоод хэргийн сайдын улсын төсвийн хөрөнгө оруулалтын “Тоног төхөөрөмж” багцаас 470.0 сая төгрөгийн санхүүжилтээр хэрэгжүүлж, ашиглалтад оруулсан. Цахим хөгжил, иновац, харилцаа холбооны яам, И-Монгол академитай хамтран танилт нэвтрэлтийн ДАН системд гадаадын иргэний бүртгэл (F-Register) ашиглан нэвтрэх үйлчилгээг “Гадаадын иргэний виз, бүртгэл, мэдээллийн нэгдсэн сан” (ISF) системтэй холбож, 2023 оны 11 дүгээр сарын 02-ны өдрөөс холбон үйлчилгээ үзүүлж эхэлсэн. “Гадаадын иргэний виз, бүртгэл, мэдээллийн нэгдсэн сан” системд нийт 636 удаагийн засвар, шинэчлэлийг хийж, хөгжүүлэлтийг сайжруулснаар визийн зөвшөөрөл, виз олголт, оршин суух зөвшөөрөл, оршин суух зөвшөөрлийн хугацаа сунгалт, оршин суух зөвшөөрлийн хасалт, гадаадын иргэний хаягийн бүртгэл, гадаадын иргэний 48 цагийн бүртгэлийн талаар 47174 хүсэлтийг тус тус хүлээн авч, хянан шийдвэрлэлээ. Эдийн засаг, хөгжлийн яам, Азийн хөгжлийн банктай хамтран хэрэгжүүлж буй "МОН3936: Эдийн засгийн хамтын ажиллагааны бүс хөгжүүлэх төсөл"-ийн бүрэлдэхүүн хэсэг “ЗҮ-03: Гадаадын иргэний виз, бүртгэл, мэдээллийн нэгдсэн систем хөгжүүлэлт” төслийг хэрэгжүүлэх ажлын хүрээнд Гадаадын иргэн, харьяатын байгууллагаас үзүүлж байгаа үйлчилгээг цахим хэлбэрт бүрэн шилжүүлсэн. Засгийн газрын 2022 оны 228-р тогтоол (Хилийн боомтын талаар авах арга хэмжээний тухай)-ын 3.1 дэх заалт “Олон улсын хилийн боомтод хүний биеийн давхцахгүй өгөгдлийг таних цахим гарц, зорчигч өөрийгөө бүртгүүлэх төхөөрөмжийг нэвтрүүлж, хилийн шалган нэвтрүүлэх үйл ажиллагааг боловсронгуй, шуурхай болгох”-ыг хэрэгжүүлж, хилийн Замын-Үүд боомтын орох, гарах чиглэлд нийт 10 ширхэг Герман улсад үйлдвэрлэсэн цахим гарц, зорчигч өөрийгөө бүртгүүлэх төхөөрөмжийг суурилуулсан.</t>
  </si>
  <si>
    <t>Хүний биеийн давхцахгүй өгөгдлийг таних цахим гарц, зорчигч өөрийгөө бүртгүүлэх төхөөрөмжийг бусад боомтод байршуулсан эсэх тодорхойгүй, арга хэмжээ үргэлжилж байгаа</t>
  </si>
  <si>
    <t xml:space="preserve">Гадаадын иргэний виз, бүртгэл мэдээллийн нэгдсэн сан нь визийн зөвшөөрөл, виз олголт, оршин суух зөвшөөрөл, сунгалт, оршин суух зөвшөөрлийн хасалт, гадаадын иргэний хаягийн бүртгэл зэрэг мэдээоийг бүртгэдэг. Гадаадын иргэдийг улсын хилээр нэвтрэх үед биеийн давхцахгүй өгөгдлийг нэгдсэн санд бүртгэж байгаа эсэх, тогтолцоог бүрдүүлсэн эсэх тодорхойгүй байна. </t>
  </si>
  <si>
    <t xml:space="preserve">Гадаадын иргэний виз, бүртгэл мэдээллийн нэгдсэн сан нь визийн зөвшөөрөл, виз олголт, оршин суух зөвшөөрөл, сунгалт, оршин суух зөвшөөрлийн хасалт, гадаадын иргэний хаягийн бүртгэл зэрэг мэдээллийг бүртгэдэг  байна. Цахим бүртгэл хийгдснээр хилээр гарах, орох үеийн ачаалал хэдэн хувиар буурсан, цаашид ачаалал ихтэй бусад боомтод суурилуулахад хир өгөөмжтэй байх зэрэг үр дүнгийн талаар тайлагнаагүй байна. "тодорхой үр дүнд хүрсэн"-зорилт нь шалгуур үзүүлэлт, зорилтот түвшиндээ бүрэн хүрээгүй, тодорхой үр дүн гарч эхэлж байгаа, хэрэгжилт, үр дүнг нэмэгдүүлэх шаардлагатай </t>
  </si>
  <si>
    <t xml:space="preserve">ирүүлсэн тайлангийн хэмжээнд үнэлгээ хийлээ. Дэлгэрэнгүй тайлан нууцын зэрэглэлтэй гэсэн шалтгаанаар нотлох баримтыг ирүүлээгүй. 72.4 төхөөрөмжийн зураг 10 ирсэн. </t>
  </si>
  <si>
    <t>Хүн, нийгмийн амар тайван байдал</t>
  </si>
  <si>
    <t>Зорилт 7.3. Уламжлалт бус аюулын хүчин зүйлсийн болзошгүй эрсдэлээс урьдчилан сэргийлэх, таслан зогсоох чадавхыг бэхжүүлж, төр, хувийн хэвшил, иргэний нийгмийн байгууллага, иргэдийн оролцоог нэмэгдүүлнэ.</t>
  </si>
  <si>
    <t>7.3.1. Үндэстэн дамнасан зохион байгуулалттай гэмт хэрэгтэй тэмцэх хууль, эрх зүйн орчныг боловсронгуй болгож, иргэдийг гэмт хэрэгт өртөх, хохирохоос урьдчилан сэргийлэх, хамгаалах, түүнтэй тэмцэх тогтолцоонд инновацад суурилсан техник, технологийн дэвшлийг нэвтрүүлж, нөлөөллийн арга хэмжээг цогцоор хэрэгжүүлж, урьдчилан сэргийлэх чадавхыг дээшлүүлж, гэмт хэргийн илрүүлэлтийг нэмэгдүүлнэ.</t>
  </si>
  <si>
    <r>
      <t xml:space="preserve">“Дэлхийн кибер гэмт хэрэгтэй тэмцэх стратеги, кибер гэмт хэрэгтэй тэмцэх хууль сахиулах байгууллагыг бэхжүүлэх”, “Е learning course”, “Train the Trainer for Computer Forensics”, “Тоон ул мөр бэхжүүлэх, шинжлэх” “Sumuri" программ хангамжийн ашиглалт, тоон ул мөр бэхжүүлэх, “Reverse Engineering 101", “Ил эх сурвалж ашиглан гүйцэтгэх ажлын мэдээлэл цуглуулах нь", Үндэстэн дамнасан хүн худалдаалах гэмт хэргийг мөрдөх, тоон ул мөр бэхжүүлэх, мэдээлэл солилцох” сэдэвт сургалтад </t>
    </r>
    <r>
      <rPr>
        <b/>
        <sz val="9"/>
        <rFont val="Arial"/>
        <family val="2"/>
      </rPr>
      <t>44 алба хаагчийг хамруулсан.</t>
    </r>
    <r>
      <rPr>
        <sz val="9"/>
        <rFont val="Arial"/>
        <family val="2"/>
      </rPr>
      <t xml:space="preserve"> Монгол Улсын Засгийн газар Америкийн Нэгдсэн Улсын Төрийн департаменттай хамтран хэрэгжүүлж буй “Хүүхэд хамгаалал түншлэлийн компакт гэрээ”, Монгол Улсад Гэмт хэргээс урьдчилан сэргийлэх ажлыг зохицуулах зөвлөлийн ажлын алба, НҮБ-ын Шилжилт хөдөлгөөний байгууллагатай хамтран “Хүн худалдаалахтай тэмцэх, урьдчилан сэргийлэхэд Монгол Улсын хүчин чармайлтыг бэхжүүлэх нь” төслийн хүрээнд Цагдаагийн ерөнхий газрын Эрүүгийн цагдаагийн албанд “Хүүхдэд ээлтэй өрөө”-г байгуулж, "Хүн худалдаалах гэмт хэргийн хохирогч төвтэй, хүүхдэд ээлтэй хэрэг хянан шийдвэрлэх ажиллагаа" сэдэвт чадавхжуулах сургалтад </t>
    </r>
    <r>
      <rPr>
        <b/>
        <sz val="9"/>
        <rFont val="Arial"/>
        <family val="2"/>
      </rPr>
      <t>305 алба хаагчийг</t>
    </r>
    <r>
      <rPr>
        <sz val="9"/>
        <rFont val="Arial"/>
        <family val="2"/>
      </rPr>
      <t xml:space="preserve"> хамруулж, Монголын Үндэсний Олон нийтийн телевизийн Монголын мэдээ сувгийн “Цагийн хүрд” мэдээллийн хөтөлбөрт “Хүн худалдаалах гэмт хэргээс урьдчилан сэргийлэх” чиглэлээр</t>
    </r>
    <r>
      <rPr>
        <b/>
        <sz val="9"/>
        <rFont val="Arial"/>
        <family val="2"/>
      </rPr>
      <t xml:space="preserve"> 2 цуврал сурвалжлага</t>
    </r>
    <r>
      <rPr>
        <sz val="9"/>
        <rFont val="Arial"/>
        <family val="2"/>
      </rPr>
      <t xml:space="preserve"> бэлтгэж, олон нийтэд түгээн,Гадаад харилцааны яамны Консулын газар, Тагнуулын ерөнхий газар, Хүүхэд, гэр бүл, залуучуудын хөгжлийн газар, Хүйсийн тэгш эрх төв төрийн бус байгууллагуудтай хамтран хүн худалдаалах гэмт хэргийн хохирогч болсон нийт</t>
    </r>
    <r>
      <rPr>
        <b/>
        <sz val="9"/>
        <rFont val="Arial"/>
        <family val="2"/>
      </rPr>
      <t xml:space="preserve"> 10 иргэнд</t>
    </r>
    <r>
      <rPr>
        <sz val="9"/>
        <rFont val="Arial"/>
        <family val="2"/>
      </rPr>
      <t xml:space="preserve"> сэтгэл зүйн, эрүүл мэнд болон хууль зүйн туслалцааг үзүүлсэн. Улсын хэмжээнд 2024 онд бүртгэгдсэн хүн худалдаалах </t>
    </r>
    <r>
      <rPr>
        <b/>
        <sz val="9"/>
        <rFont val="Arial"/>
        <family val="2"/>
      </rPr>
      <t>11 гэмт хэргээс 8 гэмт</t>
    </r>
    <r>
      <rPr>
        <sz val="9"/>
        <rFont val="Arial"/>
        <family val="2"/>
      </rPr>
      <t xml:space="preserve"> хэргийг илрүүлэн эрүүгийн хэрэг үүсгэн яллагдагчаар татаж, үлдэгдэл 3 хэрэгт мөрдөн шалгах ажиллагааг явуулж, гэмт хэргийн илрүүлэлт </t>
    </r>
    <r>
      <rPr>
        <b/>
        <sz val="9"/>
        <rFont val="Arial"/>
        <family val="2"/>
      </rPr>
      <t>72.6</t>
    </r>
    <r>
      <rPr>
        <sz val="9"/>
        <rFont val="Arial"/>
        <family val="2"/>
      </rPr>
      <t xml:space="preserve"> хувьтай байна. Гадаад улсад үйлдэгдсэн буюу үндэстэн дамнасан гэмт хэрэг бүртгэгдээгүй байна.</t>
    </r>
  </si>
  <si>
    <t>Гэмт хэргийн илрүүлэлт нэмэгдсэн эсэх тодорхойгүй, инновацад суурилсан техник, технологийн дэвшлийг нэвтрүүлсэн талаар тайланд тусгагдаагүй.</t>
  </si>
  <si>
    <t>Үндэстэн дамнасан зохион байгуулалттай гэмт хэрэгтэй тэмцэх хууль, эрх зүйн орчныг боловсронгуй болгох, шэмт хэргийн илрүүлэлтийг нэмэгдүүлэх тенхик технологийн дэвшилтэд ямар арга нэвтрүүлсэн гэх асуудлын талаар тайланд  тодорхой ажил байхгүй байна.                                                   (сургалт нөлөөллийн ажил хийгдсэн, ажил тодорхой хэмжээнд эхэлсэн  гэж үзэн үнэлгээг буруулав.)</t>
  </si>
  <si>
    <t>Үндэстэн дамнасан зохион байгуулалттай гэмт хэрэгтэй тэмцэх хууль, эрх зүйн орчныг боловсронгуй болгох, гэмт хэргийн илрүүлэлтийг нэмэгдүүлэх техник технологийн дэвшилтэд ямар арга нэвтрүүлсэн гэх асуудлын талаар тайланд  тодорхой ажил байхгүй байна.                                                   (сургалт нөлөөллийн ажил хийгдсэн, ажил тодорхой хэмжээнд эхэлсэн  гэж үзэн үнэлгээг буруулав.)</t>
  </si>
  <si>
    <t>нотлох баримтуудыг дахин нягтлан үзэхэд үнэлээг нэмэгдүүлэх боломжгүй байв. файлын нэр 7.3.1-1, 7.3.1-2 файлын тоо 2</t>
  </si>
  <si>
    <t>7.3.2. Мансууруулах эм, сэтгэцэд нөлөөт бодисын эргэлтэд хяналт тавих, түүнтэй тэмцэх, урьдчилан сэргийлэх ажлыг эрчимжүүлнэ.</t>
  </si>
  <si>
    <t>Мансууруулах эм, сэтгэцэд нөлөөт бодисын хууль бус эргэлттэй тэмцэх Үндэсний хорооны үйл ажиллагааны төлөвлөгөөний хэрэгжилт 2023 онд 94, 2024 онд 96.7 хувьтай тус тус үнэлэгдсэн. Мансууруулах эм, сэтгэцэд нөлөөт бодистой холбоотой 2024 оны 11 дүгээр сарын байдлаар 252 гомдол, мэдээлэл хүлээн авч, шалгаснаас хэрэг бүртгэлтийн хэрэг нээсэн 191, хэрэг бүртгэлтийн хэрэг нээхээс татгалзсан 49, нийт 240 гомдол мэдээллийг шалгаж шийдвэрлэн, 12 гомдол, мэдээлэл ажиллагаанд байна. Хүлээн авч, шалгасан гомдол, мэдээллийг өмнөх оны мөн үетэй харьцуулахад 14 нэгжээр буюу 5.2 хувиар буурсан үзүүлэлттэй байна. Хэрэг бүртгэлтийн 342 хэрэгт мөрдөн шалгах ажиллагаа явуулснаас эрүүгийн хэрэг үүсгэж яллагдагчаар татсан 187, хэрэг бүртгэлтийн хэргийг хаах саналтай прокурорт шилжүүлсэн 47, нийт 234 хэргийг шийдвэрлэн, ажиллагаанд хэрэг бүртгэлтийн 108 хэргийн үлдэгдэлтэй байгаа нь өмнөх оны мөн үетэй харьцуулахад хэрэг 25 нэгжээр буюу 7.8, шийдвэрлэлт 1,4 хувиар тус тус өссөн.Мөрдөн байцаалтын 222 хэрэгт мөрдөн шалгах ажиллагаа явуулснаас шүүхэд шилжүүлэх саналтай 209 хэргийг шийдвэрлэж, ажиллагаанд 13 хэргийн үлдэгдэлтэй байгаа нь өмнөх оны мөн үетэй харьцуулахад хэрэг 2 нэгжээр буюу 0,9, шүүхэд шилжүүлэх саналтай шийдвэрлэсэн хэрэг 17 нэгжээр буюу 8.8 хувиар тус тус өсч, түдгэлзүүлсэн хэрэггүй эерэг үзүүлэлттэй байна.Зөрчлийн шинжтэй 239 хэрэгт зөрчил шалган шийдвэрлэх ажиллагааг явуулснаас 172 хэрэгт 183 этгээдийг шүүхийн шийдвэрээр баривчлуулж, 24 иргэнийг 2.560.000 төгрөгөөр торгох, насанд хүрээгүй 11 иргэнийг сургалтад хамруулж, нийт 207 зөрчлийн хэргийг шийдвэрлэсэн байна.Бүртгэгдэн шалгасан хэргийн холбогдогчийн тоог өмнөх оны мөн үетэй харьцуулахад 10 нэгжээр буюу 5.0 хувиар өссөн байна.Мансууруулах эм, сэтгэцэд нөлөөт бодистой холбоотой гэмт хэрэг, зөрчлөөс урьдчилан сэргийлэх, илрүүлэх, тэмцэх зорилгоор “Бүлэг-2024”, “Фест-2024”, “Туншил”, “Тархцын хяналт”, “Цахим нөлөөлөл”, “Студент”,”Илэрц” зэрэг 6 удаагийн хэсэгчилсэн арга хэмжээг зохион явуулж, үр дүнг тооцсон.</t>
  </si>
  <si>
    <t xml:space="preserve">Урьдчилан сэргийлэх ажлын үр дүнг бүрэн тайлагнаагүй,  </t>
  </si>
  <si>
    <t>зохион байгуулалтын арга хэмжээ бүрэн авагдсан, холбогдох байгууллагын шийдвэр гарсан, гол үр дүн нь гарч эхэлж байгаа</t>
  </si>
  <si>
    <t>файлын нэр 7.3.2, файлын тоо 1</t>
  </si>
  <si>
    <t>7.3.3. Орон нутгийн гамшгаас хамгаалах чадавхыг нэмэгдүүлэн, тогтолцоог бэхжүүлнэ.</t>
  </si>
  <si>
    <t>25,902.7, Улсын төсөв</t>
  </si>
  <si>
    <t>Монгол Улсын Засгийн газрын 2024 оны мн/231 тогтоолоор Нийслэлийн Чингэлтэй, Хан-Уул, Сонгинохайрхан дүүрэг, Сэлэнгэ аймгийн Мандал сумын Түнхэл тосгон, Ерөө сумын Бугант тосгон, Дорноговь аймгийн Хатанбулаг, Өмнөговь аймгийн Ханбогд суманд Гал түймэр унтраах, аврах анги, Сэлэнгэ аймгийн Цагааннуур суманд Эрэн хайх, аврах салбар, Нийслэлийн Багануур, Налайх дүүрэг, Архангай аймгийн Эрдэнэмандал, Завхан аймгийн Отгон, Өвөрхангай аймгийн Бат-Өлзий суманд Эрэн хайх, аврах бүлгийг тус тус шинээр байгуулсан. 2021-2024 онд нийт 28 салбар, нэгж шинээр байгуулсан ба 2021 онтой харьцуулбал гал түймэр унтраах ангийн тоог 7 буюу 9.9 хувиар, эрэн хайх аврах нэгж /анги, салбар, бүлэг/-ийн тоог 6 буюу 12,5 хувиар нэмэгдсэн байна.</t>
  </si>
  <si>
    <t>зохион байгуулалтын арга хэмжээ бүрэн авагдсан, холбогдох байгууллагын шийдвэр гарсан, гол үр дүн нь гарч эхэлж байгаа бол 90.0 хувь</t>
  </si>
  <si>
    <t>7.3.4. Үндэсний аюулгүй байдлыг хангах үүднээс стратегийн зориулалттай нөөцийн бараа, материалын нэр төрөл, тоо хэмжээг нэмэгдүүлж, бараа материалын хадгалалт, хамгаалалтыг сайжруулж, хөргүүр бүхий автоматжуулсан махны зоорь, хүнсний бүтээгдэхүүн хадгалах зориулалт бүхий иж бүрэн механикжуулсан хүнсний агуулах, газрын тосны бүтээгдэхүүнийг хадгалах зориулалттай агуулахын цогцолбор байгуулна.</t>
  </si>
  <si>
    <t>Газрын тосны бүтээгдэхүүнийг хадгалах зориулалттай агуулахын цогцолбор байгуулах” төсөл хэрэгжүүлэх ажлын хүрээнд техник эдийн засгийн үндэслэл, зураг төслийг 139.2 сая төгрөгөөр 2023 онд шинэчлэн боловсруулсан. Мөн 1300 п/м салбар төмөр замын төсөв, ажлын зураг төслийг 16.6 сая.төгрөгөөр, байгаль орчны нөлөөллийн нарийвчилсан үнэлгээг 13.2 сая.төгрөгөөр гадна цахилгаан хангамжийн зураг төслийг 16.0 сая.төгрөгөөр боловсруулсан. Мөн газар эзэмших гэрчилгээ, газрын байршлын кадастрын зураг, иргэн хуулийн этгээдэд газар эзэмшүүлэх гэрээ хийгдэж, дулаан болон цахилгаан, барилгын инженер геологийн техникийн нөхцөлүүдийг 2022-2023 онд тус тус шинэчлэн холбогдох зөвшөөрлийг авсан. Түүнчлэн агуулахын зураг, төслийг 2024 онд магадлалаар /10.0 сая.төгрөг/ оруулаад байна. Иж бүрэн механикжуулсан махны зоорь, хүнсний агуулах байгуулах" төсөл хэрэгжүүлэхээр ажлын хүрээнд агуулахын газар эзэмших гэрчилгээ, газрын байршлын кадастрын зураг, иргэн хуулийн этгээдэд газар эзэмшүүлэх гэрээг хийсэн, мөн агуулахын зураг төсьийг шинэчилж, агуулахын техник-эдийн засгийн үндэслэлийг 150.0 сая төгрөгөөр шинэчлэн боловсруулсан. Мөн дулаан, цахилгаан, барилгын инженер-геологийн техникийн нөхцөл болон холбогдох зөвшөөрлийг шинэчилсэн. Монгол Улсын Шадар сайдын 2024 оны 03 дугаар сарын 14-ний өдрийн ЗГ-2/186 дугаар албан бичгээр ирүүлсэн үүргийн дагуу “Улаанбаатар хотод 20.0 мянган тонн хүнсний бүтээгдэхүүн хадгалах зориулалт бүхий иж бүрэн механикжуулсан агуулах барих төсөл”, “20.0 мянган м3-ийн багтаамжтай газрын тосны бүтээгдэхүүн хадгалах зориулалттай агуулахын цогцолбор байгуулах төсөл”-үүдийн саналын мэдээллийг улсын төсвийн оруулалтын удирдлагын цахим систем /PIMIS/-д 2024 оны 06 дугаар сарын 24-ний өдөр бүртгүүлж оруулсан.</t>
  </si>
  <si>
    <t>7.3.5. Архидан согтуурахтай хийх тэмцлийг эрчимжүүлж, архинд донтох эмгэгтэй хүнд үзүүлэх эмчилгээ, үйлчилгээний үндэсний чадавхыг бэхжүүлж, архидан согтуурахтай тэмцэх сангийн үр өгөөжийг нэмэгдүүлнэ.</t>
  </si>
  <si>
    <t>Монгол Улсын Засгийн газрын 2023 оны 72 дугаар тогтоолын хавсралтаар “Архидан согтуурахтай тэмцэх, урьдчилан сэргийлэх үйл ажиллагааг дэмжих сан байгуулах, сангийн үйл ажиллагааны журам батлагдаж, “Итгэл 2023” үргэлжлүүлэн зохион байгуулахад шаардлагатай 1.200.0 /нэг тэр бум хоёр зуун сая/, Архидан согтуурахтай тэмцэх, урьдчилан сэргийлэх, нөлөөллийн ажлыг зохион байгуулахад шаардлагатай 240.0 /хоёр зуун дөчин сая/ төгрөгийг тус тус баталсан. Архидан согтуурахтай тэмцэх чиглэлээр нутаг дэвсгэр хариуцсан 20 цагдаагийн байгууллага /Нийслэлийн 4 дүүрэг, 16 аймаг/-аас хөтөлбөр, төлөвлөгөө батлуулж, хэрэгжүүлэхтэй холбоотой 2.3 тэрбум төгрөг шийдвэрлүүлж, тайлант хугацаанд 62 төрийн болон төрийн бус байгууллага, АА нийгэмлэг, бүсийн оношилгооны төв, сэтгэц наркологийн тасагтай хамтран ажиллаж, сайн дурын эмчилгээнд 497, албадан эмчилгээнд 286 иргэнийг хамруулж, 356 удаа сургалт, зөвлөгөөнд 18640 иргэнийг хамруулж, архины хамгаалалттай иргэдэд чиглэсэн 5 өрөө, кабинетыг тохижуулсан. Монгол Улсын Ерөнхийлөгчийн Тамгын газрын “Эрүүл Монгол хүн” хөдөлгөөн, Хууль зүй, Дотоод хэргийн яамны дэргэдэх Архидан согтуурахтай тэмцэх, урьдчилан сэргийлэх үйл ажиллагааг дэмжих сантай хамтран “Та татгалз” ерөнхий арга хэмжээг улсын хэмжээнд амжилттай зохион байгуулснаар 2023 онд улсын хэмжээнд согтуугаар үйлдэгдсэн гэмт хэрэг өмнөх оноос 528 буюу 10.0 хувиар буурсан. Улсын хэмжээнд 2024 онд архидан согтуурахтай тэмцэх чиглэлээр 6 тогтоол, 15 захирамж, 2 хөтөлбөр, бусад 21 шийдвэр гарч, 158.201.000 төгрөгийг зарцуулсан. Улсын хэмжээнд 2024 онд архидан согтуурахтай тэмцэх чиглэлээр 6 тогтоол, 15 захирамж, 2 хөтөлбөр, бусад 21 шийдвэр гарч, 158.201.000 төгрөгийг зарцуулсан. Цагдаагийн байгууллагаас архидан согтуурахтай тэмцэх, гэмт хэрэг, зөрчлийн шалтгаан, нөхцлийг арилгуулах зорилгоор иргэн, аж ахуй нэгж байгууллагад мэдэгдэл 742, шаардлага 566 хүргүүлснээс 905 хариуг авч, тодорхой ажил, арга хэмжээ зохион байгуулаагүй, хариу ирүүлээгүй 121 аж ахуй нэгж, 57 иргэнийг нийт 232.950.000 төгрөгөөр торгож, иргэдийн аюулгүй амар тайван амьдрах орчин нөхцөлийг бүрдүүлэх зорилгоор гудамж талбайд удаа дараалан архидан согтуурч бусдын амгалан тайван байдал алдагдуулдаг тэнэмэл байдлаар амьдардаг давхардсан тоогоор нийт 956 хүнийг эрүүл мэндийн тусламж, үйлчилгээнд хамруулж, 615 хүнийг төрийн болон төрийн бус байгууллага, ар гэрийнхэнд хүлээлгэн өгч, 341 хүнийг Иргэний хэргийн анхан шатны шүүхээр оруулж, архины албадан эмчилгээнд хамруулсан.
Монгол Улсын Эрүүгийн хууль, Зөрчлийн тухай хуульд орсон нэмэлт өөрчлөлтийн талаар телевизэд 28 удаа, сайтад 42 удаа, радиод 35 удаа, сонинд 3 удаа тус тус мэдээлэл, ярилцлага өгч, 2232 жолооч, ажилтан нарт сургалт зохион байгуулж, 981 ширхэг сурталчилгааны материалыг тарааж, нийслэлийн хэмжээнд 9 байршилд лед дэлгэцээр видео контентуудыг байршуулж, цахим орчинд 9 видео шторк, 11 зурагт хуудас, 5 видео контент, 3 рийл, нийт 47 мэдээлэл байршуулсныг нь 8.791 хүн дэмжиж, 22.266 удаа бусадтай хуваалцаж, 12.783 хүнд таалагдаж, 1.049.250 хүнд хүрсэн байна.</t>
  </si>
  <si>
    <t xml:space="preserve">нийслэлийн хэмжээнд 9 байршилд лед дэлгэцээр видео контентуудыг байршуулж, цахим орчинд 9 видео шторк, 11 зурагт хуудас, 5 видео контент, 3 рийл, нийт 47 мэдээлэл байршуулсныг нь 8.791 хүн дэмжиж, 22.266 удаа бусадтай хуваалцаж, 12.783 хүнд таалагдаж, 1.049.250 хүнд хүрсэн гэх мэдээллэл нийтлэгдсэн баримтыг авах </t>
  </si>
  <si>
    <t xml:space="preserve">(Фолдерын  нэр 7.3.5, файлын тоо 7 ) 7.3.5.-1д  бичмэл тайлан ирүүлсэн </t>
  </si>
  <si>
    <t>7.3.6. Иргэд гэр бүлдээ амар тайван, аюулгүй амьдрах орчин нөхцөлийг олгох, гэр бүлийн хүчирхийллийг бууруулах, хүүхдийн аюулгүй амьдрах орчныг бүрдүүлнэ.</t>
  </si>
  <si>
    <t>82.0, Улсын төсөв</t>
  </si>
  <si>
    <r>
      <rPr>
        <b/>
        <sz val="9"/>
        <rFont val="Arial"/>
        <family val="2"/>
      </rPr>
      <t xml:space="preserve">ХЗДХЯ: </t>
    </r>
    <r>
      <rPr>
        <sz val="9"/>
        <rFont val="Arial"/>
        <family val="2"/>
      </rPr>
      <t xml:space="preserve">Засгийн газрын 2020 оны 152 дугаар тогтоол, Цагдаагийн ерөнхий газрын даргын 2020 оны А/316, 2023 оны А/308 дугаар тушаалаар Гэр бүлийн хүчирхийлэл, хүүхдийн эсрэг гэмт хэрэгтэй тэмцэх хэлтэс байгуулж, мэргэжил, арга зүйгээр ханган ажилласан. Хүүхдийг гэмт хэрэг, зөрчлөөс урьдчилан сэргийлэх зорилгоор ерөнхий 13 , тусгай чиглэлийн 689, соён гэгээрүүлэх чиглэлийн 760, сургалт, сурталчилгааны ажил 2350, уулзалт, хэлэлцүүлэг, өдөрлөг 726 зохион байгуулж, 3861 аж ахуйн нэгжийн алба хаагч, ажилтан, оюутан сурагч, эцэг эх, асран хамгаалагч, багш, сурган хүмүүжүүлэгч зэрэг 359722 иргэнийг хамруулсан. Иргэд олон нийтэд 347 төрлийн гарын авлага, 85984 зөвлөмж, сэрэмжлүүлэг тараасан. Төрийн болон хувийн 476 сургууль орчимд “Хүүхэд хамгаалагч” 133, “School police” 2024, “Өсвөрийн сэргийлэгч бүлгэм”-ийн 7140 сурагч, эцэг эхийг төсөл, хөтөлбөрт хамруулан тухай бүрд мэргэжил арга зүйн зөвлөгөө өгч, удирдлага зохион байгуулалтаар ханган ажилласан. Гэр бүлийн хүчирхийлэл, хүүхдийн эсрэг гэмт хэрэг, зөрчлөөс урьдчилан сэргийлэх чиглэлээр 2024 онд төрийн болон төрийн бус 38 байгууллагуудтай хамтран нийт 1 аян, 3 нэгдсэн арга хэмжээ, 2 өдөрлөг, 2 хэлэлцүүлэг, соён гэгээрүүлэх, нөлөөллийн 705 ажил, арга хэмжээг зохион байгуулж давхардсан тоогоор нийт 7250 аж ахуйн нэгж, байгууллага, 590553 иргэн (оюутан 45607, сурагч 390656, сургууль завсардсан 3879 хүүхэд)-ийг тус тус хамруулж, цахим орчинд 1971 мэдээ, мэдээлэл байршуулсныг 45.682.188 хүн үзжээ. Улсын хэмжээнд “Дээрэлхэл дэлгэрэх ёсгүй” мэдээлэл сурталчилгааны аяныг зохион байгуулж, 25 телевиз, 68 сайт, 23 фм радиогоор 44 мэдээ сурвалжлага, 49 ярилцлага 171 ширхэг мэдээ, мэдээлэл, контентыг инстаграм, твиттер, фейсбүүкт оруулж, ухуулга нөлөөллийн 50.000 ширхэг зурагт зурагт хуудсыг тараан ажилласнаар аяны хугацаанд насанд хүрээгүй хүн холбогдсон 19, хохирсон 51 гэмт хэрэг бүртгэгдсэн нь өмнөх оны мөн үеэс 9,5 хувь буурсан. Үргэлжлэлийг хавсралтаас үзнэ үү. </t>
    </r>
    <r>
      <rPr>
        <b/>
        <sz val="9"/>
        <rFont val="Arial"/>
        <family val="2"/>
      </rPr>
      <t xml:space="preserve">ГБХНХЯ: </t>
    </r>
    <r>
      <rPr>
        <sz val="9"/>
        <rFont val="Arial"/>
        <family val="2"/>
      </rPr>
      <t>Хүүхэд, гэр бүлийн хүчирхийллийн хохирогчдод мэдээлэл өгөх, урьдчилан сэргийлэх, хамгааллын үйлчилгээний мэдээллийн сан буюу etuslamj-ийг нэвтрүүлж, улсын хэмжээнд үйл ажиллагаа явуулж байгаа Түр хамгаалах байр, Нэг цэгийн үйлчилгээний төвүүдийг холбосон. Гэр бүлийн хүчирхийллийн хохирогчид үзүүлсэн хамгааллын үйлчилгээний e-tuslamj.mn мэдээллийн системийг “Гэр бүлийн хүчирхийллийн хохирогчид үзүүлэх нийгмийн ажил, үйлчилгээний бүртгэлийн нэгдсэн програм”, “Иргэд, олон нийтэд гэр бүлийн хүчирхийллээс урьдчилан сэргийлэх мэдээлэл, зөвлөгөө өгөх, хэрэглэгчийн програм” гэсэн 2 үндсэн хэсэгтэйгээр хөгжүүлж 2023 оны 03 дугаар сар хүртэл ашигласан бөгөөд Хүүхэд хамгааллын тухай хуулийн шинэчлэлтэй уялдуулж Хүүхэд хамгааллын компакт төслийн хүрээнд Дэлхийн Зөн Олон Улсын байгууллагатай хамтран Хүн худалдаалах гэмт хэргийн хохирогч хүүхдийн үйлчилгээний бүртгэл, түр хамгаалах байр, нэг цэгийн үйлчилгээний төвийн үйлчлүүлэгчдийн бүртгэл гэсэн 2 модуль бүхий “Хохирогч иргэдийн мэдээллийн систем”-ийг хөгжүүлэлт хийж хэрэглээнд нэвтрүүлээд байна. Энэ хүрээнд “Нийслэл 7 дүүрэг, 21 аймгийн “Түр хамгаалах байр”, “Нэг цэгийн үйлчилгээний төв”-ийн 50 гаруй мэргэжилтэн, албан хаагч, нийгмийн ажилтнуудыг танхимаар болон цахимаар хамруулан 2024 оны 09 дүгээр сард “Хохирогч иргэдийн мэдээллийн систем”-ийн сургалтыг зохион байгуулж, түр хамгаалах байр болон нэг цэгийн үйлчилгээний төвөөр үйлчлүүлсэн иргэдийн мэдээллийг системд бүртгэн, ажиллаж байна.</t>
    </r>
  </si>
  <si>
    <t>ХЗДХЯ, ГБХНХЯ</t>
  </si>
  <si>
    <t xml:space="preserve">ХЗДХЯ тайланд өмнөх оны гүйцэтгэл оруулсан тул үнэлгээг бууруулж 70%, ГБХНХЯ -ны үнэлгээг 90% .Тус арга хэмжээний дундаж хэрэгжилт 80% буюу "тодорхой үр дүнд хүрсэн"-... зорилтот түвшиндээ бүрэн хүрээгүй, тодорхой үр дүн гарч эхэлж байгаа, хэрэгжилт, үр дүнг нэмэгдүүлэх шаардлагатай  </t>
  </si>
  <si>
    <t xml:space="preserve"> (файлын нэр7.3.6, файлын тоо 1)</t>
  </si>
  <si>
    <t>Хууль сахиулах салбарын хөгжил</t>
  </si>
  <si>
    <t>Зорилт 7.4.Хууль сахиулах салбарын хууль, эрх зүйн орчин, материаллаг баазыг бэхжүүлнэ.</t>
  </si>
  <si>
    <t xml:space="preserve"> 7.4.1. Дэвшилтэт технологи бүхий камержуулалтын нэгдсэн системийг нэвтрүүлж, гэмт хэрэг, зөрчлөөс урьдчилан сэргийлэх нөхцөлийг сайжруулна.</t>
  </si>
  <si>
    <t>Нийслэлийн Иргэдийн Төлөөлөгчдийн Хурлын даргын 2023.05.09-ний өдрийн А/66 дугаар захирамжаар 38 эмзэг цэг, нийтийн тээврийн 30 автобусны буудалд теле хяналтын камер суурилуулах, хяналт тавих, системийн программ хангамжийг шинэчлэх, нэгдсэн сүлжээнд холбох ажилд 1,3 тэрбум төгрөгийн хөрөнгө оруулалтыг батлуулсан. “Теле камерын хяналтын нэгдсэн төв”, “Дэд төв” байгуулах болон камержуулахад шаардагдах 117.5 тэрбум (нийслэлд 87.9, орон нутагт 29.6) төгрөгийн зардлыг аймаг, дүүргийн иргэдийн төлөөлөгчийн хурлын тогтоол, захирамжаар 2024 оны төсөвт тусган батлуулсан. Нийслэл, дүүргийн хэмжээнд гудамж, зам, талбайд суурилуулсан болон аж ахуйн нэгж, байгууллагын гадна орчны хяналтын камеруудыг нэгтгэн зохион байгуулах, хяналт тавих чиг үүрэг бүхий “Теле камерын хяналтын нэгдсэн төв”-ийг Нийслэлийн Засаг даргын Тамгын газрын дэргэд, "Теле камерын хяналтын дэд төв”-үүдийг дүүргийн Засаг даргын Тамгын газрын дэргэд тус тус байгуулахаар шийдвэрлэж, нийслэлийн автозамын 176 уулзварыг бүрэн камержуулах ажлыг “Бодь-Электроникс” ХХК гүйцэтгэж, нийслэлийн 8 дүүрэг, Орон нутагт Архангай, Орхон, Өвөрхангай, Говь-Алтай, Ховд, Төв, Увс, Сэлэнгэ, Баян-Өлгий зэрэг 9 аймагт “Теле камерын хяналтын дэд төв”-ийг байгуулсан. Баянхонгор, Булган, Дархан-Уул, Дорноговь, Дорнод, Сүхбаатар, Хөвсгөл, Хэнтий аймагт “Теле камерын хяналтын дэд төв”-ийн засвар болон тоног төхөөрөмж шилжүүлэх, угсралтын ажил хийгдэж байна.</t>
  </si>
  <si>
    <t xml:space="preserve">ирүүлсэн нотлох баримтыг дахин хянаж үнэлгээг нэмэгдүүлэв. </t>
  </si>
  <si>
    <t>(файлын нэр 7.4.1, файлын тоо1)</t>
  </si>
  <si>
    <t>7.4.2. Гэмт хэргийн улмаас учирсан хохирлыг барагдуулах боломж, нөхцөлийг дээшлүүлнэ.</t>
  </si>
  <si>
    <t>Цагдаагийн байгууллагаас 2024 оны эхний 11 сарын байдлаар хэрэг бүртгэлт, мөрдөн байцаалтын шатанд шалгасан гэмт хэргийн улмаас хүн, хуулийн этгээдэд учирсан 1251.5 тэрбум төгрөгийн хохирлын 723 тэрбум төгрөг буюу 57.8 хувийг мөрдөн байцаалтын шатанд нөхөн төлүүлсэн бол Шүүхийн шийдвэр гүйцэтгэх байгууллагаас Хууль зүй, дотоод хэргийн сайдын 2024 оны 4 дүгээр сарын 09-ний өдрийн А/101 дүгээр тушаалаар 12 иргэнд 157.200.082 төгрөгийг, 2024 оны 7 дугаар сарын 24-ний өдрийн А/02 дугаар тушаалаар 13 иргэнд 226.831.507 төгрөгийг тус тус олгож, төрөөс олгосон нөхөн төлбөрийг эргэн төвлөрүүлэх шийдвэр гүйцэтгэх ажиллагаагаар нийт 3.2 тэрбум төгрөг биелүүлэхээс нийт 1.3 тэрбум төгрөгийг барагдуулан, 2024 оны жилийн эцсийн байдлаар 155.8 сая төгрөгийг сангийн дансанд буцаан төвлөрүүлжээ. Гэмт хэргийн улмаас бусдад учруулсан хохирол төлбөртэй 1575 хоригдлоос давхардсан тоогоор 1534 хоригдлыг цалинтай ажлын байраар хангаж 381,747,046 төгрөгийн цалин олгосон байна. Хоригдлын гэмт хэргийн улмаас учруулсан хохирол, төлбөрийг барагдуулах, хохирогчийг эрхийг хамгаалах, хоригдлыг хугацаанаас өмнө суллах нөхцөлийг бүрдүүлэх болон тэдний ар гэрээс хохирол, төлбөр төлөх эрмэлзсэнийг бий болгох зорилгоор “Хохирлоо төлөөд гэртээ харья” 90 хоногийн аяныг зохион байгуулж, үр дүнг тооцсон.</t>
  </si>
  <si>
    <t>Нийт хохирол барагдуулалтын хувь, аяны үр дүн тодорхойгүй,</t>
  </si>
  <si>
    <t>ирүүлсэн нотлох баримтын хүрээнд дахин хянав.</t>
  </si>
  <si>
    <t xml:space="preserve"> (Фолдерын  нэр 7.4.2, файлын тоо 5)</t>
  </si>
  <si>
    <t>7.4.3. Шүүхийн шинжилгээний байгууллагын бие даасан, хараат бус байдлыг хангаж, чадавхыг дээшлүүлнэ.</t>
  </si>
  <si>
    <t>“Шүүхийн шинжилгээний байгууллагын бие даасан, хараат бус байдлыг хангаж, чадавхыг дээшлүүлнэ.” гэсэн арга хэмжээний хүрээнд БНСУ-ын “КОЙКА” Олон Улсын хамтын ажиллагааны байгууллагын буцалтгүй тусламжаар ”Монгол Улсын Шүүхийн шинжилгээний чадамжийг сайжруулах төсөл”-ийг амжилттай хэрэгжүүлэн ДНХ-ийн шинжилгээний лаборатори, мансууруулах болон сэтгэцэд нөлөөлөх химийн шинжилгээний лаборатори, дижитал, бичиг судлалын лабораториудын техник тоног төхөөрөмжийг шинэчлэн, өрөө тасалгааг засварласан. Мөн ДНХ, Хими, Дижитал, Бичиг баримтын шинжилгээний лабораториудын 19 шинжээчийг БНСУ-ын Үндэсний шүүх шинжилгээний байгууллагад 45 хоногийн хугацаатай сургалтад хамруулж, БНСУ-ын шинжээч, мэргэжилтнүүдийг урьж, сургалт зохион байгуулсан бөгөөд олон улсын стандартад нийцсэн, сүүлийн үеийн дэвшилт техник, технологи бүхий тус шинжилгээний лабораториудыг хүлээн авах нээлтийн арга хэмжээг 2023 оны 06 дугаар сарын 21-ний өдөр Шүүх шинжилгээний ерөнхий газрын төв байранд зохион байгуулсан. Төслийн хүрээнд шинээр суурилуулсан тоног төхөөрөмж, БНСУ-ын сургагч багш нарын сургалтын үр дүнд Монгол Улсад хийгдэх боломжгүй байсан ахуйн хэрэглээний хийн найрлага тодорхойлох шинжилгээ болон биоматериалаас ахуйн хэрэглээний хийг /газ/ илрүүлэх шинжилгээ болон шинээр бүртгэгдэж буй мансууруулах болон сэтгэцэд нөлөөт бодис тодорхойлох шинжилгээг Химийн шинжилгээний лабораторид хийх бүрэн боломжтой болсон. Мөн Хүний биеийн яс, шүднээс геномын ДНХ ялган авч, харьцуулах шинжилгээг ДНХ-ийн шинжилгээний лабораторид хийж, дүгнэлт гаргаж эхэлсэн.Монгол Улсын Засгийн газар болон БНСУ-ын Засгийн газрын агентлаг Эдийн засгийн хөгжлийн хамтын ажиллагааны сан (ЭЗХХАС)-г төлөөлж, Экспорт-Импорт банк хоорондын “Шүүх шинжилгээний байгууллагын хүчин чадлыг сайжруулах төсөл (МОН-22)”–ийн 18,735,000 ам.долларын зээлийн гэрээг 2021 онд байгуулсан. Хууль зүй, дотоод хэргийн сайдын 2022 оны А/162 (А/143) дугаар тушаалаар Үнэлгээний хороог байгуулж Шүүх шинжилгээний байгууллагын хүчин чадлыг сайжруулах төсөлд зөвлөх үйлчилгээ үзүүлэх гүйцэтгэгчийг сонгон шалгаруулах тендер зарлаж, БНСУ-ын “Аум энд Лий Архитектур энд Ассецаци” ХХК шалгарч, 2023 оны 6 дугаар сарын 26-ны өдөр зөвлөх үйлчилгээ үзүүлэх 3,212,000 ам.долларын гэрээ байгуулсан.
Зөвлөх үйлчилгээ үзүүлэх гэрээний дагуу 2023 оны 7 дугаар сарын 04-ний өдөр төслийн зөвлөх “Аум энд Лий Архитектур энд Ассецаци” ХХК-д 642,400 ам.долларыг санхүүжүүлсэн.
Төсөл хэрэгжих газрын дулаан, ус суваг, цахилгаан, мэдээлэл сүлжээний техникийн нөхцөлийг Ус сувгийн удирдах газар, Улаанбаатар дулааны сүлжээ ТӨХК, Улаанбаатар цахилгаан түгээх сүлжээ ТӨХК, Мэдээлэл холбооны сүлжээ ХХК-аас авч, инженер геологийн судалгаа хийлгэхэд шаардагдах 11,745,000 төгрөгийн санхүүжилтийг Сангийн сайдын багцаас санхүүжүүлж, “Монгео Экотех” ХХК-аас инженер геологийн дүгнэлт гаргасан. Улаанбаатар хотын Хан-Уул дүүргийн 21 дүгээр хороо, Өлзийтийн авто замаас төсөл хэрэгжих талбай хүртэлх 1300 метр авто зам, замын байгууламж төлөвлөх даалгаврыг нийслэлийн Хот байгуулалт, хотын стандартын газрын Мэргэжлийн зөвлөлийн хурлаар хэлэлцүүлэн батлуулж, төсөл хэрэгжих газрын орц гарцын гүүрэн гарц, авто зам байгуулах төсөв 2,735,200,000 төгрөгийг Нийслэлийн 2025 оны төсөвт тусгуулсан.</t>
  </si>
  <si>
    <t>Арга хэмжээний хүрээнд тайлагнаагүй, хөрөнгө оруулалтын ажлын үр дүнгийн талаар дурдаагүй,</t>
  </si>
  <si>
    <t xml:space="preserve">өмнөх оны хэрэгжилт тайлагнасан буюу 2024 оны хэрэгжилтийг бүрэн тайлагнаагүй гэж үзэн  үнэлгээг бууруулав </t>
  </si>
  <si>
    <t xml:space="preserve">ирүүлэн нэмэлт материал, тайлангуудыг хянан үзэж оноог нэмэгдүүлэв. </t>
  </si>
  <si>
    <t>(файлын нэр 7.4.3, 7.4.3-1 файлын тоо 2)</t>
  </si>
  <si>
    <t>7.4.4. Мөнгө угаах болон терроризмыг санхүүжүүлэхтэй тэмцэх тогтолцоог боловсронгуй болгоно.</t>
  </si>
  <si>
    <t>“Фатф”-аас гаргасан зөвлөмжийн 15-д заасны дагуу Виртиуал хөрөнгийн үйлчилгээ үзүүлэгчийн тухай хуулийн төслийг боловсруулж Засгийн газрын 2021 оны 3 дугаар сарын 17-ны өдрийн хуралдаанаар хэлэлцүүлж, 2021 оны 05 дугаар cарын 12-ны өдөр Улсын Их Хуралд өргөн мэдүүлсэн бөгөөд хуулийн төслийн эцсийн хэлэлцүүлгийг Улсын Их Хурлын чуулганы 2021 оны 12 дугаар сарын 16-ны өдрийн нэгдсн хуралдаанаар хэлэлцүүлж, хуулийн төслийг хэлэлцэн баталсан. Тус хуулийн төсөл батлагдсанаар Фатф-ын 15 дугаар зөвлөмж биелэх боломж бүрдсэн. Түүнчлэн “Фатф”-аас гаргасан зөвлөмжийн 8-д заасны дагуу боловсруулсан Холбооны эрх зүйн байдлын тухай, Сангийн эрх зүйн байдлын тухай хуулийн төслийг төслийг боловсруулан, 2021 оны 10 дугаар сарын 13-ны өдрийн Засгийн газрын хуралдаанаар хэлэлцүүлж, Улсын Их Хуралд өргөн мэдүүлсэн. Засгийн газрын 2022 оны 265 дугаар тогтоолоор “Монгол Улсын мөнгө угаах, терроризмыг санхүүжүүлэхтэй тэмцэх үндэсний хөтөлбөр”-ийг баталсан ба цагдаагийн байгууллагаас “Мөнгө угаах, терроризмыг санхүүжүүлэхтэй тэмцэх хөтөлбөрийг хэрэгжүүлэх арга хэмжээний төлөвлөгөө”-ний хэрэгжилтийг улирал бүрийн дараа сарын 20-ны өдрийн дотор Монголбанкны Санхүүгийн мэдээллийн албанд хүргүүлэн ажилласан. Мөнгө угаах болон терроризмыг санхүүжүүлэхтэй тэмцэх Үндэсний зөвлөлийн гишүүнээр 1, Хамтын ажиллагааны зөвлөлийн гишүүнээр 2, дэд ажлын хэсэгт 4, виртуал хөрөнгийн эрсдэлийг үнэлэх ажлын хэсэгт 2 алба хаагч ажиллаж, чиг үүргийн хүрээнд мөнгө угаах, терроризмыг санхүүжүүлэхтэй тэмцэх чиглэлээр авч хэрэгжүүлсэн арга хэмжээ, хийж гүйцэтгэсэн ажлын мэдээллийг тухай бүр гарган хүргүүлж, холбогдох байгууллагуудтай хамтран ажилласан. Мөнгө угаах, терроризмыг санхүүжүүлэхтэй тэмцэх Үндэсний зөвлөл, Хамтын ажиллагааны зөвлөлийн хурал 7 удаа зохион байгуулагдаж, цагдаагийн байгууллагаас мөнгө угаах өндөр эрсдэлтэй гэмт хэргийг мөрдөн шалгах ажиллагааны өнөөгийн нөхцөл байдал, цаашид хэрэгжүүлэх арга хэмжээний талаар мэдээлэл хийсэн.</t>
  </si>
  <si>
    <t xml:space="preserve">Арга хэмжээний хүрээнд бүрэн тайлагнаагүй, хөтөлбөр, төлөвлөгөөний хэрэгжилтийн үр дүнг дурдаагүй, </t>
  </si>
  <si>
    <r>
      <t xml:space="preserve">Монгол Улсын мөнгө угаах, терроризмыг санхүүжүүлэхтэй тэмцэх үндэсний хөтөлбөр” болон “Мөнгө угаах, терроризмыг санхүүжүүлэхтэй тэмцэх хөтөлбөрийг хэрэгжүүлэх арга хэмжээний төлөвлөгөө”-ний хэрэгжилтийг тайлант оны өссөн дүнгээр тайлагнаж хэвших,  </t>
    </r>
    <r>
      <rPr>
        <b/>
        <sz val="9"/>
        <rFont val="Arial"/>
        <family val="2"/>
      </rPr>
      <t xml:space="preserve">арга хэмжээг хэрэгжүүлэх бэлтгэл болон боловсруулалтын шатны ажил бүрэн хийгдсэн, ажил тодорхой хэмжээнд эхэлсэн гэж үзэн эрчимжүүлэх шаардлагатай буюу 50% </t>
    </r>
  </si>
  <si>
    <t>арга хэмжээнд холбогдох нотлох баримтуудыг дахин хянаж оноог нэмэгдззлэв..</t>
  </si>
  <si>
    <t>(файлын нэр 7.4.4,  файлын тоо 1)</t>
  </si>
  <si>
    <t xml:space="preserve">7.4.5. Мал хулгайлах гэмт хэргийг бууруулна.	</t>
  </si>
  <si>
    <t>Улсын хэмжээнд 2024 оны 11 дүгээр сарын байдлаар мал хулгайлах 377 гэмт хэрэг бүртгэгдсэн нь өмнөх оны мөн үеэс 192 нэгжээр буюу 33.7 хувиар буурсан. Нийт гэмт хэргийн 24 буюу 6.3 хувийг нийслэлд, 353 буюу 93.4 хувийг орон нутагт тус тус эзэлж байна. Бүртгэгдсэн мал хулгайлах 377 гэмт хэргээс 166 хэргийг илрүүлэн эрүүгийн хэрэг үүсгэж яллагдагчаар татан илрүүлэлт 46.4 хувьтай байгаа нь өмнөх оны мөн үеэс 1.3 хувиар өссөн үзүүлэлттэй байна.Мал хулгайлах гэмт хэргийг бууруулах зорилгоор 2 тусгай арга хэмжээ (“Хянамгай байя”, “Тор”) байгуулж, 7 бүлгийн 28 этгээдийг дайчлан баривчилж 77 хэргийг илрүүлсэн байна.</t>
  </si>
  <si>
    <t xml:space="preserve">Өссөн дүнгээр тайлагнаагүй </t>
  </si>
  <si>
    <t xml:space="preserve"> арга хэмжээнд холбогдох нотлох баримтуудыг ирүүлэв</t>
  </si>
  <si>
    <t>( файлын нэр 7.4.5, файлын тоо 1)</t>
  </si>
  <si>
    <t>7.4.6. Хууль зүйн туслалцааны үйлчлэх хүрээг өргөжүүлж, төлбөрийн чадваргүй сэжигтэн, яллагдагч, шүүгдэгч, ялтан, зарим эрүүгийн хэргийн хохирогч, иргэний болон захиргааны зарим хэргийн төлбөрийн чадваргүй оролцогчийн хууль зүйн туслалцаа авах эрхийг хангах эрх зүйн орчныг бүрдүүлнэ.</t>
  </si>
  <si>
    <t>Хууль зүйн туслалцааны тухай хууль 2022 оны 07 дугаар сарын 01-ний өдөр батлагдаж, 2022 оны 10 дугаар сарын 01-ний өдрөөс эхлэн хэрэгжиж эхэлсэн. Уг хуулийн хүрээнд эрүүгийн хэрэгт холбогдсон төлбөрийн чадваргүй сэжигтэн, яллагдагч, шүүгдэгч, ялтнаас гадна эрүүгийн хуулийн тодорхой зүйл ангид хамаарах төлбөрийн чадваргүй хохирогч, арван найман нас хүрээгүй хүүхэд, зорилтот бүлгийн иргэд буюу ахмад настан, хөдөлмөрийн чадвараа бүрэн алдсан хүн, олон хүүхэдтэй өрх толгойлсон эцэг, эхэд төлбөрийн чадвартай эсэхээс үл хамааран хууль зүйн туслалцаа үзүүлж байна. Мөн гадаадын иргэн, харьяалалгүй хүн төлбөрийн чадваргүй тохиолдолд хууль зүйн туслалцаа үзүүлэх хууль, эрх зүйн орчин бүрдсэн. Өмгөөллийн үйлчилгээ үзүүлэх чиг үүргийн хүрээнд 2024 онд 2649 эрүүгийн хэрэгт холбогдсон 2579 холбогдогч /сэжигтэн, яллагдагч, шүүгдэгч, ялтан/-д, эрүүгийн хэргийн 155 хохирогч, 11 гэрчид, Захиргааны хэргийн 2 оролцогчид, Иргэний хэргийн 60 нэхэмжлэгчид, Зөрчлийн хэргийн 117 оролцогчид өмгөөллийн үйлчилгээг үнэ төлбөргүй үзүүлсэн. Хууль зүйн зөвлөгөө өгөх чиг үүргийн хүрээнд 2024 онд нийт 11031 хүнд Иргэний эрх зүйн маргаантай зөвлөгөө мэдээллийг 2154, Эрүүгийн эрх зүйн маргаантай 7868, Зөрчлийн хэргийн маргаантай холбоотой 612, захиргааны эрх зүйн маргаантай холбоотой 397 хүнд үнэ төлбөргүй хууль зүйн зөвлөгөө мэдээлэл өгсөн. Мөн 2711 хууль зүйн ач холбогдол бүхий баримт бичгийн эх боловсруулж ажилласан. Хууль зүйн туслалцааны төвийн захирал, Монголын Өмгөөлөгчдийн Холбооны ерөнхийлөгчийн 2024.01.16-ны өдрийн А/03, А/15 дугаар хамтарсан тушаалаар "Өмгөөлөгчийн нийтэд тустай мэргэжлийн үйл ажиллагааг хууль зүйн туслалцаа үзүүлэх байгууллагын үйл ажиллагаатай уялдуулах журам", Хууль зүйн туслалцааны тухай хууль /шинэчилсэн найруулга/-ийг дагаж гарах нийт 20 дүрэм журмын төслийг боловсруулан 18 журмыг батлуулж, үйл ажиллагаандаа мөрдлөг болгон ажиллаж байна.</t>
  </si>
  <si>
    <t xml:space="preserve">Хууль зүйн туслалцааны тухай хууль /шинэчилсэн найруулга/-ийн хүрээнд дагаж гарах 20 журмаас 18 нь батлагдсан байна. </t>
  </si>
  <si>
    <t>(Фолдерын  нэр 7.4.6, файлын тоо 3)</t>
  </si>
  <si>
    <t>7.4.7. Хууль сахиулах байгууллагууд иргэдийн өргөдөл, гомдлыг шуурхай хянан шийдвэрлэх, түүнд хяналт тавих цахим нэгдсэн сүлжээнд бүрэн холбогдож, иргэдэд үйлчлэх таатай орчныг бүрдүүлнэ.</t>
  </si>
  <si>
    <t>Хууль зүй, дотоод хэргийн яам болон харьяат агентлаг, байгууллагад иргэд, байгууллагаас ирүүлсэн өргөдөл, гомдлын шийдвэрлэлтийн 2024 оны 3 дугаар улирлын тайлан, мэдээгээр салбарын хэмжээнд нийт 31826 өргөдөл, гомдол ирсэн бөгөөд шийдвэрлэлт 97.4% байна. Тухайлбал, Хууль зүй, дотоод хэргийн яаманд 834, Цагдаагийн ерөнхий газар 10835, Шүүхийн шийдвэр гүйцэтгэх ерөнхий газар 3218, Хил хамгаалах ерөнхий газар 7309, Улсын бүртгэлийн ерөнхий газар 2748, Архивын ерөнхий газар 1331, Гадаадын иргэн, харьяатын газар 729, Шүүх шинжилгээний ерөнхий газар 603 гэх мэт. Үүнээс 11- 11 төвөөс Хууль зүй, дотоод хэргийн яаманд уламжлан ирсэн 252, Цагдаагийн ерөнхий газар 4030, Шүүхийн шийдвэр гүйцэтгэх ерөнхий газар 989, Хил хамгаалах ерөнхий газар 106, Шүүх шинжилгээний ерөнхий газарт 5 гомдол, санал хүсэлт ирсэн байна. Цахим хөгжил, харилцаа холбооны яамнаас төрийн цахим үйлчилгээг ил тод, шуурхай хүртээмжтэй хүргэх зорилгоор иргэн, төрийг холбосон "Үндэсний цахим шуудан”-ийн (www.mail.e-mongolia) системд хөгжүүлэлтийг хийж, төрийн үйлчилгээний нэгдсэн “е-mongolia” системтэй цагдаа, дотоодын цэргийн анги байгууллагыг бүрэн холбосон. Иргэн, хуулийн этгээдээс "Үндэсний цахим шуудан”-д холбогдсон алба, нэгж, нутаг дэвсгэр хариуцсан цагдаагийн байгууллагад нийт 139 санал, хүсэлт, өргөдөл, гомдол ирүүлснийг хүлээн авч, шийдвэрлэсэн. Гадаадын иргэн, харьяатын газар Хууль зүй, дотоод хэргийн салбарын архив, албан хэрэг хөтлөлтийн “edoc” программыг нэвтрүүлсэнтэй холбогдуулан төв, орон нутаг дахь нэгжийн нийт 258 албан хаагчийг системд бүртгэн уг системийн “Өргөдөл” цэсийг байгууллагын үйл ажиллагаанд бүрэн ашиглаж, шийдвэрлэлтийг хянаж байна.</t>
  </si>
  <si>
    <t xml:space="preserve"> хэрэгжилтийг тайланг даин ирүүлснийг хянан үзэж оноог нэмэгдүүлэв </t>
  </si>
  <si>
    <t>(Фолдерын  нэр 7.4.7, файлын тоо 3)</t>
  </si>
  <si>
    <t>Мэдээллийн аюулгүй байдал</t>
  </si>
  <si>
    <t>Зорилт 7.5.Кибер аюулгүй байдлыг хангах хууль, эрх зүйн орчныг бүрдүүлж, технологид суурилсан инновац, интеграцыг хөгжүүлж, эрсдэлийн менежментийн үндэсний чадавхыг бэхжүүлнэ.</t>
  </si>
  <si>
    <t>7.5.1. Кибер аюулгүй байдлыг хангах тогтолцоог бэхжүүлнэ.</t>
  </si>
  <si>
    <r>
      <t xml:space="preserve">Кибер аюулгүй байдлын тухай хууль, Виртуал хөрөнгийн үйлчилгээ үзүүлэгчийн тухай хууль, Хүний хувийн мэдээлэл хамгаалах тухай хууль, Нийтийн мэдээллийн ил тод байдлын тухай хуулийг </t>
    </r>
    <r>
      <rPr>
        <b/>
        <sz val="9"/>
        <rFont val="Arial"/>
        <family val="2"/>
      </rPr>
      <t>судлан үйл ажиллагаандаа мөрдөж байна</t>
    </r>
    <r>
      <rPr>
        <sz val="9"/>
        <rFont val="Arial"/>
        <family val="2"/>
      </rPr>
      <t>. Цагдаагийн ерөнхий газрын даргын 2011 оны А/366, 2014 оны А/571, 2015 оны Б/251, 2017 оны А/23, 2018 оны А/152, 2020 оны А/223, 2022 оны А/205, А/206, 2023 оны А/308 дугаар тушаалаар Эрүүгийн цагдаагийн албаны Кибер гэмт хэрэгтэй газрыг өргөтгөн байгуулсан. Гар утаснаас тоон ул мөр илрүүлэх, шинжлэх “Mobile device extractor tool Hancom WITH-MD-NEXT” программ, Фейсбүүк орчинд залилах гэмт хэрэг илрүүлэх, үйлдэгдэж байгаа арга барилыг судлах, гэмт хэргээс урьдчилан сэргийлэх зорилгоор тест XML орчин угсарч Blogspot сайт дээр фишинг сайтын домайн нэршил авах, гэмт хэрэгт ашиглагдсан дансны хуулгын мэдээллийг нэгтгэн сан үүсгэж дүн шинжилгээ хийх, хоорондоо хамаарал бүхий хэргүүдийг ашиглагдсан дансны хуулга дээр дүн шинжилгээ хийж нэгтгэх JobAnalyse программ хангамжийн кодын бичилтийг хийн үйл ажиллагаандаа нэвтрүүлсэн. Мэдээлэл, дүн шинжилгээ шуурхай удирдлагын албаны Мэдээлэл, шуурхай удирдлагын төвд тусгай дугаарын 102 утсанд ирүүлсэн Кибер гэмт хэрэгтэй холбоотой дуудлага, мэдээллийг 24 цагаар 1040 тусгай дугаарт хүлээн авч, нутаг дэвсгэр хариуцсан цагдаагийн газар, хэлтсийн харьяа дүүргийн прокурорын газрын хяналтын прокурорт танилцуулж “Хөрөнгийн шилжилт хөдөлгөөнийг хязгаарлах тухай” прокурорын зөвшөөрлийг 24 цагийн дотор гаргуулан мөрдөн шалгах ажиллагааг явуулж байна. Хууль зүй, Дотоод хэргийн сайдын 2012 оны 01 дүгээр сарын 27-ны өдрийн А/16 дугаартай тушаалаар батлагдсан “Генетик мэдээллийн нэгдсэн сан бүрдүүлж, ашиглах тухай” журмын дагуу Шүүх шинжилгээний ерөнхий газарт 2012 оноос хойш цуглуулж хадгалагдаж байгаа ял эдэлж байсан, өршөөлөөр суллагдсан, захиргааны хяналт тогтоосон, хорихоос өөр төрлийн ял шийтгэгдсэн, тэнэмэл байдлаар амьдардаг нийт 17,128 иргэнээс авсан биологийн дээж (завжны арчдас)-ийг санд оруулах урвалж бодис, тоног төхөөрөмжийн зардал 6,3 тэрбум төгрөгийг Засгийн газрын 2024 оны 09 дүгээр сарын 25-ны өдрийн ээлжит хуралдаар нөөц сангаас гаргахаар шийдвэрлэсэн.</t>
    </r>
  </si>
  <si>
    <t xml:space="preserve">Фолдерын  нэр 7.5.1,               2 хуудас тайлан нэмэлтээр ирсэн </t>
  </si>
  <si>
    <t>7.5.2. Мэдээлэл, технологи, харилцаа холбооны систем, техник хэрэгсэл, программ хангамжийн үндэсний үйлдвэрлэлийг дэмжсэн тогтолцоо бүрдэж, технологийн хараат байдал буурч, кибер гэмт хэрэг, кибер халдлагатай тэмцэх чадавх дээшилсэн байна.</t>
  </si>
  <si>
    <t>1.Төрийн байгууллагын үйл ажиллагаа, төрөөс үзүүлэх үйлчилгээг цахимжуулахад үндэсний компанийн боловсруулсан програм хангамжийг түлхүү ашиглах, төсөвт зардлыг хэмнэх зайлшгүй шаардлагыг харгалзан “Мэдээллийн технологийн программ хангамжийн талаар авах зарим арга хэмжээний тухай” Монгол Улсын Засгийн газрын 2023 оны 08 дугаар сарын 23-ны өдрийн 311 дүгээр тогтоолыг батлуулсан. Төрийн программ хангамжийн худалдан авах үйл ажиллагааг шинэ түвшинд гаргах, үргүй зардлыг бууруулах зорилгоор “Үндэсний программ хангамжийн их дэлгүүр” /Mindgolia/ системийг 2022 оны 12 дугаар сард хэрэглээнд нэвтрүүлсэн ба 2024 онд 254 компанийн 133 төрлийн 487 бүтээгдэхүүн байршиж байна. Нийтлэгдэхээр хүлээгдэж буй 146 бүтээгдэхүүн байна. 2.Монгол Улсын Засгийн газрын 2023 оны 08 дугаар сарын 30-ны өдрийн 319 дүгээр тогтоолоор “Кибер халдлага зөрчилтэй тэмцэх нийтийн төв” Улсын төсөвт үйлдвэрийн газрын дүрэм, зохион байгуулалтын бүтцийг батлуулж, Монгол Улсын хуулийн этгээдийн улсын бүртгэлд 2023 оны 11 дүгээр сарын 17-ны өдөр бүртгүүлж, улсын бүртгэлийн 9068001076 дугаартай гэрчилгээ олгосон. Кибер аюулгүй байдлыг хангах хууль, эрх зүйн орчныг бүрдүүлэх зорилтын хүрээнд Кибер аюулгүй байдлын тухай хуульд заасан нийт 11 захиргааны акт батлуулахаас 2024 оны жилийн эцсийн байдлаар 11-ийг батлуулсан. Дэлхийн Банкны Олон Улсын Хөгжлийн Ассоциацитай байгуулсан Ухаалаг засаг-2 төслийн хүрээнд “Кибер халдлага, зөрчилтэй тэмцэх нийтийн төв”-д шаардлагатай программ хангамж, тоног төхөөрөмж худалдан авах ажлын даалгаврыг боловсруулж, худалдан авах ажиллагааг зохион байгуулахаар ажиллаж байна. Япон Улсын Олон Улсын Хамтын Ажиллагааны Байгууллага (ЖАЙКА)-ын Зүүн ба Төв Азийн Хамтын Ажиллагааны Төвийн зүгээс Кибер халдлага, зөрчилтэй тэмцэх нийтийн төвд буцалтгүй тусламжаар программ хангамж, техник хангамж авахаар техникийн даалгавар боловсруулан хүсэлт хүргүүлсэн.</t>
  </si>
  <si>
    <t>тавьсан зорилт, арга хэмжээнд хүрэх зорилгоор өөрсдөөс хамаарах шийдвэрийг гарган Кибер халдлага, зөрчилтэй тэмцэх нийтийн төвд буцалтгүй тусламжаар программ хангамж, техник  хангамж авах техникийн даалгавар боловсруулсан буюу тодорхой хэмжээгээр гарч эхэлж байгаа</t>
  </si>
  <si>
    <t>Бодлогын зорилтын хүрээнд тодорхой арга хэмжээг хэрэгжүүлж байгаа, үр дүн гараагүй.</t>
  </si>
  <si>
    <t xml:space="preserve">Ухаалаг засаг 2 төслийн 2024 оны төлөвлөгөө, хэрэгжилтийн явцын тайлан
</t>
  </si>
  <si>
    <t> Файл 10</t>
  </si>
  <si>
    <t>НАЙМ. БҮС, ОРОН НУТГИЙН ХӨГЖИЛ</t>
  </si>
  <si>
    <t>Зорилго 8. Үндэсний соёлоо дээдэлсэн, хүн амын нутагшилт, суурьшлын тогтвортой тогтолцоотой, байгалийн унаган төрх, экосистемийн тэнцвэрт байдлыг хадгалан хойч үедээ өвлүүлсэн, эдийн засгийн төрөлжилт, дагналт, хоршилт бүхий ногоон үйлдвэрлэлийг хөгжүүлж, бүс нутгийн эдийн засгийн интеграцид нэгдсэн, өрсөлдөх чадвартай, харьцангуй тэнцвэртэйгээр бүс, орон нутгийг хөгжүүлнэ.</t>
  </si>
  <si>
    <t>Дэд бүтэц</t>
  </si>
  <si>
    <t>Зорилт 8.1. Эдийн засгийн тэргүүлэх бүс нутаг, салбаруудыг дэд бүтцээр холбоно.</t>
  </si>
  <si>
    <t>8.1.1. Өрнө-Дорнын бүсийн орнуудыг холбох дэд бүтцийн хөндлөн гол тэнхлэгийн авто зам болон хойд, урд хөршийг холбох зарим бүсийн босоо тэнхлэгийн авто замыг барьж худалдаа, эдийн засгийн хамтын ажиллагаанд оролцох суурь нөхцөлийг бүрдүүлнэ.</t>
  </si>
  <si>
    <t>155,880.2, Гадаадын зээл тусламж</t>
  </si>
  <si>
    <t xml:space="preserve">1. АН-3 чиглэлийн авто замд Алтанбулаг-Улаанбаатар-Замын-Үүд чиглэлийн 1026.6 км авто зам Улаанбаатар-Дархан чиглэлийн 204.2 км авто замын өргөтгөл, шинэчлэлтийн ажил дуусч байнгын ашиглалтад хүлээн авсан. Улаанбаатар-Дархан чиглэлийн шинээр баригдах 2 эгнээ авто замын барилгын ажил 95%-тай, 1-р багцын ажлыг байнгийн ашиглалтад хүлээн авсан, 2, 3, 4-р багцын ажилд Улсын комисс ажиллуулахаар бэлтгэл ажлыг хангуулж байна. 2. АН-4 буюу Новосибирск-Барнаул- Горно-Алтайск-Ташанта-Улаан байшинт–Ховд- Ярантай-Такешкен-Өрөмч- Каши-Хонкираф чиглэлийн авто замын сүлжээ нь Монгол Улсын нутаг дэвсгэрээр нийт 756 км авто замыг дайран өнгөрдөг. “Баруун босоо тэнхлэгийн авто зам хөгжүүлэх хөрөнгө оруулалтын хөтөлбөр”-ийн 2 дахь шатны төслийн хүрээнд Ховд-Өлгий-Улаанбайшинт чиглэлийн 189.7 км авто замын барилгын ажлыг 4 багц хэсгээр зохион байгуулан хэрэгжүүлж, 2018-2022 онд ашиглалтад оруулсан. Азийн авто замын АН-4 сүлжээний Өлгий хотыг тойрон гарах 18.82 км авто зам, төмөрбетон 201.08 урт метр гүүрийг 2023 оны 11 дүгээр сарын 16-ны өдөр улсын байнгын ашиглалтад хүлээн авах комисс ажиллаж, байнгын ашиглалтад хүлээн авч хөдөлгөөн нээсэн.	
Авто замын хэвтээ, босоо тэнхлэгийн авто замыг барихаас гадна олон улсын тээвэр хийх эрх зүйн орчинг бүрдүүлэн ажиллаж байна. 2024 онд Зам, тээврийн яам “Олон улсын авто тээврийн харилцааны тухай”, “Авто замаар олон улсын зорчигч болон ачаа тээвэрлэх тухай” хэлэлцээрийг Герман, Словак, Узбекистан, Туркменистан улстай байгуулсан. Олон улсын тээврийн талаарх танилцуулгыг хавсаргав. </t>
  </si>
  <si>
    <t xml:space="preserve">Хөндлөн болон босоо тэнхлэгийн замын ажлыг дууссан гэж үзэх нь учир дутагдалтай, өмнө нь төлөвлөгдсөн ажлууд дуусах шатандаа орсон байна. Шинээр төсөл хөтөлбөр хэрэгжүүлж, олон улсын чанартай, стандартын шаардлага хангасан зам барьж чиглэл тодорхойлсон ажил хийгдээгүй байна. Үр дүн нь олон улсын тээвэр хийгдсэн эсэхээр тодорхойлогдоно. </t>
  </si>
  <si>
    <t>8.1.1.Олон улсын тээвэр</t>
  </si>
  <si>
    <t>8.1.2. Стратегийн орд газруудыг хилийн боомттой холбосон төмөр зам, авто замуудыг барьж, эдийн засгийн өсөлтийг дэмжих, экспортыг нэмэгдүүлэх зам, тээврийн дэд бүтцийг өргөжүүлнэ.</t>
  </si>
  <si>
    <t>179,721.2, Шууд хөрөнгө оруулалт</t>
  </si>
  <si>
    <t xml:space="preserve">Тавантолгой-Зүүнбаян, Тавантолгой-Гашуунсухайт чиглэлүүдийн төмөр замын холболтын төсөл: Өмнөговь аймгийн Тавантолгой-Зүүнбаян чиглэлийн 414.6 км төмөр замыг барих төсөл: Барилга, хот байгуулалтын сайдын 2023 оны 05 дугаар сарын 29-ний өдрийн 126 дугаар тушаалаар байгуулагдсан Комисс 2023 оны 08 дугаар сарын 02-ны өдөр ажиллаж байнгын ашиглалтад хүлээн авсан. Өмнөговь аймгийн Тавантолгой-Гашуунсухайт чиглэлийн 267 км төмөр замыг барих төсөл: Тавантолгой-Гашуунсухайт чиглэлийн төмөр замыг Барилга, хот байгуулалтын сайдын 2023 оны 05 дугаар сарын 29-ний өдрийн 125 дугаар тушаалаар байгуулагдсан Улсын комисс 2023 оны 05 дугаар сарын 31-ний өдөр ажиллаж байнгын ашиглалтад хүлээн авсан. 2. Зүүнбаян-Ханги чиглэлийн 281 км төмөр замын төсөл: Зам, тээврийн ТНБД-ын 2024 оны А/212 тушаалаар “Зүүнбаян-Ханги чиглэлийн төмөр замын дээд, доод бүтэц, хиймэл байгууламжийг хүлээн авах ажлын хэсэг”-ийг байгуулжь 2024 оны 11 дүгээр сарын 26-29-ний өдрүүдэд ажилласан. Хот байгуулалт, барилга орон сууцжуулалтын сайдын 2024.12.19-ний өдрийн 138 дугаар тушаалаар байгуулагдсан комисс 2024.12.23-нд байнгын ашиглалтад хүлээж авсан. 3.Тавантолгойн орд газрын Ханги боомтттой холбох 477 км тусгай зориулалтын авто замын төсөл: Засгийн газрын 2019 оны 238 дугаар тогтоолын дагуу Үндэсний хөгжлийн газраас “Тахилт хайрхан транс” ХХК-тай концессын гэрээг байгуулсан бөгөөд 2020.01.22-ны өдөр гэрээ хүчин төгөлдөр болсон. Зам барилгын ажлыг 2020.04.15-ны өдөр эхлүүлсэн. Ажлын явц 99.3 хувьтай байна. Тавантолгой-Гашуунсухайт чиглэлийн 250 км хүнд даацын хатуу хучилттай автозам 2024 оны зам барилгын ажлыг 4 дүгээр сарын 10-ны өдөр эхлүүлсэн. Ажлын гүйцэтгэл 71 хувьтай байна. ны өдөр Зам, тээврийн хөгжлийн яамны Шинжлэх ухаан, технологийн зөвлөлөөр хэлэлцүүлэн дэмжигдсэн бөгөөд Гашуунсухайт-Ганцмод боомтын хил дамнасан төмөр замын инженерийн нарийвчилсан зураг төслийг гүйцэтгэсэн.	</t>
  </si>
  <si>
    <t>Дотоодын төмөр замын бүтээн байгуулалтын ажил гүйцэтгэл сайтай явж байгаа ч гадаад зах зээлтэй холбогдсон ажил зөвхөн нэг боомтод зураг төслийн хэмжээнд байна. Үр дүн төмөр замаар экспорт хийж валютын урсгалыг нэмэгдүүлснээр тооцогдоно.</t>
  </si>
  <si>
    <t>8.1.3. Байгаль орчинд ээлтэй, эрэлтэд нийцсэн, тогтвортой, хүртээмжтэй, аюулгүй тээврийн үйлчилгээг хөгжүүлж, авто замын сүлжээ, үндэсний тээвэр логистикийн тогтолцоог хөгжүүлнэ.</t>
  </si>
  <si>
    <t xml:space="preserve">Байгаль ээлтэй, эрэлтэд нийцсэн, тогтвортой, хүртээмжтэй, аюулгүй тээврийн үйлчилгээг хөгжүүлэх чиглэлээр ЗТХС, 21 аймаг, нийслэлийн Засаг даргатай 2021, 2022, 2023, 2024 онд хамтран ажиллах гэрээнд тусгасан. Цахилгаан автомашины хэрэглээг нэмэгдүүлэх зорилгоор 2024-2026 онд хэрэгжүүлж ажиллах төлөвлөгөөг ЗТХС, Сангийн сайд, БОАЖС, Эрчим хүчний сайдаар батлуулж, төлөвлөгөөнд тусгагдсан арга хэмжээг хэрэгжилтийг ханган ажиллах чиглэлийг 21 аймгийн Засаг дарга, холбогдох байгууллагуудад хүргүүлсэн. Төр хувийн хэвшлийн түншлэлийн хүрээнд уг арга хэмжээг хэрэгжүүлж ажиллах зорилгоор Зам, тээврийн хөгжлийн сайд, 21 аймаг, нийслэлийн Засаг дарга нартай 2024 онд хамтран ажиллах гэрээнд цахилгаанаар ажилладаг автомашиныг цэнэглэх станц 1-ээс доошгүй байгуулж ашиглах заалтыг тусган хэрэгжилтийг хангуулж байна. 2024 оны жилийн эцсийн байдлаар цахилгаан тээврийн цэнэглэх станц 27-р нэмэгдэж, 70 цэнэглэх байгууламжийн 110 цэнэглэгчээр нэг дор цахилгаан тээврийн хэрэгсэл цэнэглэх боломж бүрдээд байна. Автотээврийн хэрэгслийг хийгээр цэнэглэх станц 21 аймагт 80, Улаанбаатар хотод 54-ийг үйлчилгээнд ашиглаж байна. Олон улс улсын чанартай авто замын дагуу зогсоол байгуулах дэд хөтөлбөрийн хүрээнд хийгдэх зогсоолын байршлыг нарийвчлан тогтоож, хийгдэх ажлыг тодорхойлох ажлаар 2022 оны 5 дугаар сард газар дээр нь ажилласан. Тогтоосон байршил хийгдэх ажлын дагуу олон улс, улсын чанартай авто замын дагуу 2022 онд 15 цэгт амрах талбай барих, 4 цэгт зогсоол тохижуулах тухай Зам, тээврийн хөгжлийн сайдын 2022 оны А/188 дугаартай тушаал гарсан. Тушаалын дагуу нийт 15 байршилд зогсоол барих, 4 байршилд зогсоол тохижуулах ажил хийгдсэн. Тээвэр логистикийн сүлжээг сайжруулах чиглэлээр хийгдсэн ажлуудыг 4.2.1 дээр тайлагнасан.	</t>
  </si>
  <si>
    <t xml:space="preserve">Дотоодын төмөр замын бүтээн байгуулалтын ажил гүйцэтгэл сайтай явж байгаа ч гадаад зах зээлтэй холбогдсон ажил зөвхөн нэг боомтод зураг төслийн хэмжээнд байна. Үр дүн төмөр замаар экспорт хийж валютын урсгалыг нэмэгдүүлснээр тооцогдоно.Үндэсний тээвэр ложистикийн сүлжээг шинэчилж, аюулгүй байдлыг хангасан, байгал орчинд ээлтэй тээврийн үйлчилгээ явуулахад бодлогын чанартай ажил хийгдэх шаардлагатай </t>
  </si>
  <si>
    <t>8.1.4. Орон нутгийн мэдээлэл болон цаг агаарын урьтаж анхааруулах мэдээг малчдад дамжуулж бэлэн байдалд орох боломж бүрдүүлэх мэдээлэл холбооны эргэх холбоо бүхий цогцолборыг аймгууд, аюулын эрсдэл өндөртэй зарим сумдад үе шаттайгаар байгуулна.</t>
  </si>
  <si>
    <t>1,050.0 ам.доллар, Буцалтгүй тусламж</t>
  </si>
  <si>
    <r>
      <rPr>
        <b/>
        <sz val="9"/>
        <rFont val="Arial"/>
        <family val="2"/>
      </rPr>
      <t>ОБЕГ:</t>
    </r>
    <r>
      <rPr>
        <sz val="9"/>
        <rFont val="Arial"/>
        <family val="2"/>
      </rPr>
      <t xml:space="preserve"> Онцгой байдлын ерөнхий газраас Азийн хөгжлийн банкны санхүүжилтээр 2020-2022 онд “Монгол Улсад Гамшгийн зарлан мэдээллийн нэгдсэн тогтолцоог бэхжүүлэх нь” техникийн туслалцааны төслийг хэрэгжүүлсэн. Уг төслийн хүрээнд “Монгол Улсад Гамшгийн зарлан мэдээллийн нэгдсэн тогтолцоог бэхжүүлэх зээлийн төсөл”-ийн техник, эдийн засгийн үндэслэл, төслийн ерөнхий загвар, төслийн удирдлагын гарын авлага, техникийн тодорхойлолтууд болон холбогдох бусад баримт бичгүүдийг боловсруулж, Азийн хөгжлийн банкны захирлуудын зөвлөлд танилцуулж, шийдвэрлүүлсэн. Гамшгийн аюулыг зарлан мэдээлэх нэгдсэн системийг улсын хэмжээнд байгуулах зорилгоор “Монгол Улсад Гамшгийн зарлан мэдээллийн нэгдсэн тогтолцоог бэхжүүлэх нь” зээлийн төслийг Монгол Улсын Засгийн газар, Азийн хөгжлийн банк хооронд 2022-2023 оны зээлийн төлөвлөгөөний санхүүжилтийн ерөнхий хөтөлбөрийн хүрээнд хэрэгжүүлэх төсөл, хөтөлбөрийн жагсаалт батлах тухай Засгийн газрын 2023 оны 8 дугаар сарын 23-ны өдрийн хуралдаанаар хэлэлцүүлж, 323/a дугаар тогтоолоор баталсан. Тус төслийг эхлүүлэх, Азийн хөгжлийн банктай байгуулах тусгайлсан хэлэлцээрийг хийх хүсэлтийг Монгол Улсын шадар сайдын 2024 оны ЗГ-3/251 дугаар албан бичгээр Сангийн яам болон Эдийн засгийн хөжглийн яаманд уламжилсан бөгөөд Эдийн засгийн хөгжлийн яамны 2024 оны 5 дугаар сарын 10-ны өдрийн 02/944 дугаар албан бичгээр тус төсөл нь үндэсний хөгжлийн бодлого, төлөвлөлтийн баримт бичигтэй нийцэж байгаа тул Азийн хөгжлийн банктай хамтран хэрэгжүүлэхийг дэмжсэн. </t>
    </r>
    <r>
      <rPr>
        <b/>
        <sz val="9"/>
        <rFont val="Arial"/>
        <family val="2"/>
      </rPr>
      <t xml:space="preserve">БОУАӨЯ: </t>
    </r>
    <r>
      <rPr>
        <sz val="9"/>
        <rFont val="Arial"/>
        <family val="2"/>
      </rPr>
      <t>Монгол Улсын Их Хурлын 2024 оны 64 дүгээр тогтоолоор батлагдсан Бүсчилсэн хөгжлийн үзэл баримтлалд Ховд, Хөвсгөл, Дархан-Уул, Өвөрхангай, Хэнтий, Дорноговь аймгуудад цаг уурын радарын станц байгуулахаар тусгуулсан. Цаг агаарын нөлөөлөлд суурилсан урьдчилсан мэдээгээр үйлчлэх ажлыг Завхан, Сүхбаатар аймгуудад туршиж эхлүүлсэн.</t>
    </r>
  </si>
  <si>
    <t>ОБЕГ, БОУАӨЯ</t>
  </si>
  <si>
    <t>Дэвшилтэт техгологи ашиглан цаг агаарын эрсдлээс иргэдийг хамгаалах системийг бий болгох эхлэлийн чанартай ажлын хийгдсэн</t>
  </si>
  <si>
    <t>8.1.5. Чөлөөт бүс, хилийн боомтуудын барилга байгууламж, тоног төхөөрөмжид шинэчлэлт хийж, олон улсын стандартад нийцүүлэн, нэвтрэх чадварыг нэмэгдүүлнэ.</t>
  </si>
  <si>
    <r>
      <rPr>
        <b/>
        <sz val="9"/>
        <rFont val="Arial"/>
        <family val="2"/>
      </rPr>
      <t>ЭЗХЯ:</t>
    </r>
    <r>
      <rPr>
        <sz val="9"/>
        <rFont val="Arial"/>
        <family val="2"/>
      </rPr>
      <t xml:space="preserve"> ЭЗХЯамны эрхлэх асуудлаас шилжсэн. </t>
    </r>
    <r>
      <rPr>
        <b/>
        <sz val="9"/>
        <rFont val="Arial"/>
        <family val="2"/>
      </rPr>
      <t xml:space="preserve">ХББОСЯ: </t>
    </r>
    <r>
      <rPr>
        <sz val="9"/>
        <rFont val="Arial"/>
        <family val="2"/>
      </rPr>
      <t>1.Цагааннуур чөлөөт бүсийн хөгжлийн ерөнхий төлөвлөгөөг ШУТТЗ-ийн хурлаар 2023.12.08-ны өдөр, Сайдын зөвлөлийн 2024.11.13-ны өдөр тус тус хэлэлцүүлэн дэмжигдсэн бөгөөд 2024.05.15-ны 0649/2024 дугаартай экспертизийн дүгнэлт гарсан. Уг зураг төслийн баримт бичгийг Засгийн газраар хэлэлцүүлэн батлуулахаар 2024.11.05-ны өдрийн 01/1198 дугаартай албан бичгээр тогтоолын төсөлд Засгийн газрын гишүүдээс санал аван, Засгийн газрын хуралдаанаар хэлэлцүүлэхээр бэлтгээд байна. 2. Хоёр улсын Засгийн газрын хооронд байгуулсан “Монгол, Хятадын Замын-Үүд, Эрээний эдийн засгийн хамтын ажиллагааны бүс байгуулах тухай” хэлэлцээрийн ажлын хүрээнд Монголын талаас ЭЗХЯ-ны ХОБГ-ын дарга Б.Анараар ахлуулсан баг, БНХАУ-ын талаас ӨМӨЗО-ны Худалдааны танхимын орлогч дарга Гоу Жөүминаар ахлуулсан ажлын хэсэг хамтран 2024.04.08-10-ны өдрүүдэд Дорноговь аймгийн Замын-Үүдийн чөлөөт бүс, БНХАУ-ын Эрээн хотын чөлөөт бүсэд ажилласан. “Хөгжлийн ерөнхий төлөвлөгөөг шинэчлэн боловсруулах” зөвлөх үйлчилгээний ажлын даалгаврын төсөлд өгөх санал боловсруулж тус яамны 2024 оны 03/1250 тоот албан бичгээр ЭЗХЯ-нд ерөнхий төлөвлөгөө боловсруулах үнийн тооцооллын хамт хүргүүлсэн. 3."Цагаандэл-Уул" боомтын хөгжлийн ерөнхий төлөвлөгөөний төслийг тус яамны дэргэдэх ШУТТЗ- ийн хурлаар 2024.09.25-ны өдөр хэлэлцүүлж, зөвлөлөөс өгөгдсөн зөвлөмжийн дагуу Инженерийн байгууламж, шугам сүлжээний инженерийн орон тооны бус мэргэжлийн зөвлөлийн хурлаар хэлэлцүүлэхээр хүлээгдэж байна. 4. Замын-Үүд, Алтанбулаг хилийн боомтуудад “Барилгын материалын импортын хангамж байгуулах” тухай ЭЗХЯ дээр танилцуулан Монгол Улсын Их Хурлын 2024 оны 64 дугаар тогтоолоор батлагдсан "Монгол Улсын Бүсчилсэн хөгжлийн үзэл баримтлал"-ын 3.6.23-т "Замын-Үүд хотын эдийн засгийн чөлөөт бүсэд барилгын материал, түүхий эдийн импортын хангамж, логистикийн төвийг байгуулна." гэж тусгуулсан. Уг асуудлыг “Боомтын сэргэлтийн үндэсний хороо”-ны хурлаар хэлэлцүүлэхээр тус хороонд 2024.09.04-ний өдрийн 03/426 тоот албан бичгээр хүргүүлсэн.</t>
    </r>
  </si>
  <si>
    <t>ЭЗХЯ, ХББОСЯ</t>
  </si>
  <si>
    <t>Одоо байгаа боомтуудын барилга байгууламж, тоног төхөөрөмжид ямар шинэчлэл хийж, хилийн нэвтрүүлэх чадвар хэрхэн нэмэгдсэн талаар тайлагнах</t>
  </si>
  <si>
    <t>Одоо байгаа боомтуудын барилга байгууламж, тоног төхөөрөмжид ямар шинэчлэл хийж, хилийн нэвтрүүлэх чадвар хэрхэн нэмэгдсэн талаар тайлагнах,
 Одоо ажиллаж байгаа боомтуудын барилга байгууламж, тоног төхөөрөмжид ямар шинэчлэл хийгдсэн болон үр дүнд нь хилийн нэвтрүүлэх чадвар хэрхэн нэмэгдсэн талаар тайлагнах</t>
  </si>
  <si>
    <t>8.1.6. Орон нутгийн нисэх буудлуудын хүчин чадлыг сайжруулж, үйл ажиллагааг өргөжүүлж, агаарын тээврийн зайлшгүй үйлчилгээ, ерөнхий зориулалтын нисэхийг хөгжүүлэх хөтөлбөрүүдийг хэрэгжүүлнэ.</t>
  </si>
  <si>
    <t>4,983,056.0  Холимог эх үүсвэр</t>
  </si>
  <si>
    <t xml:space="preserve">Ховд аймгийн “Ховд”, Хөвсгөл аймгийн “Мөрөн”, Дорнод аймгийн “Чойбалсан” нисэх буудлын хүчин чадлыг 4С, Өмнөговь аймгийн “Гурвансайхан” нисэх буудлын хүчин чадлыг 4D ангиллын болгон нэмэгдүүлэх төслийг төр, хувийн хэвшлийн түншлэлийн хүрээнд хэрэгжүүлэхээр шийдвэрлэж, Засгийн газрын 2023 оны 253-р тогтоолоор төслийг “Төрийн өмчийн концессын зүйлийн жагсаалт”-д нэмэлтээр оруулсан. Төр хувийн хэвшлийн түншлэлийн тухай хуулийн 18 дугаар зүйл “Түншлэлийн төсөлд тавих шаардлага”-ын 18.2.1-т “Төслийн төсөв, санхүүгийн үнэлгээ, урьдчилсан болон нарийвчилсан техник, эдийн засгийн үндэслэлийг боловсруулсан байх” тухай шаардлагын дагуу Эдийн засаг, хөгжлийн яаманд саналаа хүргүүлсэн. “Ховд”, “Дэглий цагаан”, “Мөрөн” нисэх буудлуудын хүчин чадлыг нэмэгдүүлэн 4С ангиллын нисэх буудал болгох ТЭЗҮ, зураг төсөл боловсруулах ажлын даалгаврыг боловсруулан Бүсчилсэн хөгжлийн үндэсний хүрээлэнгийн батлагдсан хөрөнгөөр 2024 оны 11 сарын 15-д сонгон шалгаруулалт зарласан, үнэлгээ хийж байна. ЗТЯ-аас орон нутгийн нисэх буудлуудын хүчин чадлыг нэмэгдүүлж, ашиглалтыг сайжруулах төслийн хүрээнд Төрийн болон орон нутгийн өмчийн тухай хуулийн 8 дугаар зүйлийн 1 дэх хэсгийн 4 дэх заалтын дагуу нисэх буудлуудыг төрийн өмчөөс орон нутгийн өмчид шилжүүлэх тогтоолын төслийг боловсруулж Монгол Улсын Их Хурлын намрын чуулганаар хэлэлцүүлэхээр ажиллаж байна. Агаарын тээврийн зайлшгүй үйлчилгээний хөтөлбөр, Ерөнхий зориулалтын нисэхийг хөгжүүлэх хөтөлбөрийг Хөгжлийн бодлого, төлөвлөлт, түүний удирдлагын тухай хуульд нийцүүлэх зорилгоор Засгийн газрын 2021 оны 10 дугаар сарын 13-ны өдрийн 314 дүгээр тогтоолоор хүчингүй болгосон. “Ерөнхий зориулалтын нисэхийг хөгжүүлэх төлөвлөгөө”-г Зам, тээврийн яамны Төрийн нарийн бичгийн дарга 2024 оны 08 дугаар сарын 20-ний өдөр баталсан. Тус төлөвлөгөөний 2024 онд хэрэгжүүлэх ажил 93.3%-тай хэрэгжиж байна.	</t>
  </si>
  <si>
    <t>Ерөнхий зориулалтын нисэхийн эрх зүйн орчин,  дэд бүтцийг бүрдүүлэх ажил огт дурдагдаагүй, зайлшгүй агаарын тээврийн үйлчилгээ, агаарын түргэн тусламж авах боломж нэмэгдсэн эсэх, орон нутгийн нисэх буудлуудад хийгдсэн ажил дутуу</t>
  </si>
  <si>
    <t>Ерөнхий зориулалтын нисэхийн дэд бүтэц эрхзүйн орчин сайжирч уг салбарт ямар ахиц гарсан талаар болон сумдад онгоц хүлээн авах, чиглүүлэх, удирдлагаар хангах зэрэг ажил ямар шатанд байгааг тайлагнах</t>
  </si>
  <si>
    <t xml:space="preserve">Ерөнхий зориулалтын нийсэхийг хөгжүүлэх төлөвлөгөөний биелэлт, 2024 </t>
  </si>
  <si>
    <t>8.1.7. Инновац, дэвшилтэт техник технологи, дижитал шилжилтийг зам, тээврийн салбарт нэвтрүүлж, ухаалаг тээврийн нэгдсэн тогтолцоог хангах эрх зүйн орчныг бүрдүүлнэ.</t>
  </si>
  <si>
    <t>190.0, Улсын төсөв</t>
  </si>
  <si>
    <t>Цахим засаглалын эрх зүйн орчинг сайжруулах зорилтын хүрээнд: - Авто тээврийн дүрэмд “Салбарын мэдээллийн нэгдсэн сан”-тай холбоотой нэмэлт, өөрчлөлтүүдийг оруулсан. - Сангийн сайдын тушаалаар НӨАТ-ын буцаан олголтын журамд “Авто зам ашигласны төлбөр авах үйл ажиллагааг И-Баримтаар дамжуулан автоматаар суутган тооцож авах” талаар нэмэлт, өөрчлөлт оруулсан. - “Тээврийн хэрэгслийн бүртгэл хөтлөх, улсын дугаар олгох”, “Техникийн хяналтын үзлэг явуулах” журмуудад авто замын төлбөр төлөлтийг зохицуулах заалтыг нэмэлтээр оруулж батлуулсан. - RFID шошго суурилуулах зааварчилгаа, түр журам, RFID “ISO18000-6С” олон улсын стандартыг хөрвүүлж батлуулсан. - Зам, тээврийн салбарын статистик мэдээлэл боловсруулах, платформыг ажиллуулах, мэдээллийн систем хооронд мэдээлэл солилцох журмыг батлуулсан. - Нийслэл Улаанбаатар хотод автотээврийн хэрэгслийн дугаар бүртгэх шалгуур үзүүлэлтэд санал тусгасан. - Хөдөлмөрийн дотоод журманд цахим шилжилт, цаг бүртгэл зэргийг тусгасан ба албан хэрэг хөтлөлтийн журамд цаасгүй технологи, тоон гарын үсэг зэрэг зохицуулалтыг мөн тусгаж батлуулсан. Зам, тээврийн хөгжлийн сайдын 2020 оны А/231 тушаалаар “Зам, тээврийн салбарын үйлчилгээ, үйл ажиллагааг цахимжуулах дунд хугацааны дэд хөтөлбөр” (цаашид ”Дэд хөтөлбөр” гэх)-ийг баталсан. Уг хөтөлбөрийн хүрээнд 2023 оныг “Бүрэн цахимжсан, бүтээмжийг дээдэлж, хариуцлага, үр дүнг тооцох жил” болгон зарлан 2023 онд 93 үйлчилгээг цахимжуулсан бол 2024 онд үйлчилгээний чанар хүртээмжийг нэмэгдүүлж, төрийн мэдээллийн нэгдсэн цонх “E-Mongolia”-оор дамжуулан 31, яам, харьяа байгууллагуудаас иргэд олон нийтэд мэдээллийн системээр дамжуулан 23, яам, харьяа байгууллагуудаас дотооддоо цахимаар 30 үйлчилгээг үзүүлж байна. Дэлгэрэнгүй тайланг хавсаргав</t>
  </si>
  <si>
    <t>Тайлагнал хангалтгүй зам тээврийн салбарт ямар үйлчилгээг цахимжуулсан талаар дэлгэрүүлэх</t>
  </si>
  <si>
    <t>Автотээврийн салбарт тодорхой ажлууд хийгдсэн боловч зам, тээврийн бусад салбарт хийгдсэн ажил тайлагнаагүй, ухаалаг тээврийн системийн ажил хийгдээгүй</t>
  </si>
  <si>
    <t xml:space="preserve">8.1.7.цахим хөтөлбөрийн хүрээнд хийсэн ажил
ЗТЯ цахим үйлчилгээ судалгаа
Цахим хэрэглээний статистик
</t>
  </si>
  <si>
    <t>8.1.8. Бүсчилсэн хөгжлийн бодлогын хүрээнд эхний ээлжинд алслагдсан зарим аймгуудад гадаадын хөнгөлөлттэй зээл, буцалтгүй тусламжийн хөрөнгөөр “Аймаг, сумын төвийн бүсчилсэн хөгжлийн хөрөнгө оруулалтын хөтөлбөр” төслийг Баян-Өлгий, Увс, Ховд, Дорнод аймгуудад хэрэгжүүлнэ.</t>
  </si>
  <si>
    <r>
      <rPr>
        <b/>
        <sz val="9"/>
        <rFont val="Arial"/>
        <family val="2"/>
      </rPr>
      <t xml:space="preserve">ЭЗХЯ: </t>
    </r>
    <r>
      <rPr>
        <sz val="9"/>
        <rFont val="Arial"/>
        <family val="2"/>
      </rPr>
      <t xml:space="preserve">ЭЗХЯамны эрхлэх асуудлаас шилжсэн. </t>
    </r>
    <r>
      <rPr>
        <b/>
        <sz val="9"/>
        <rFont val="Arial"/>
        <family val="2"/>
      </rPr>
      <t xml:space="preserve">ХББОСЯ: </t>
    </r>
    <r>
      <rPr>
        <sz val="9"/>
        <rFont val="Arial"/>
        <family val="2"/>
      </rPr>
      <t>Бүсчилсэн хөгжлийн үзэл баримтлалын төсөлд ХАНСХЕТ-ийг боловсруулах ажлын хүрээнд хийгдсэн судалгаа, тооцоо, төлөвлөлтийн шийдлүүдийг харилцан уялдуулах зорилгоор 2024.04.22-ны 02/1381 тоот албан бичгээр холбогдох саналыг ЭЗХЯ-нд хүргүүлсний дагуу “Бүсчилсэн хөгжлийн үзэл баримтлал” УИХ-ын 2024.06.05-ны өдрийн 64 дүгээр тогтоолоор батлагдсан. “Аймаг, сумын бүсчилсэн ногоон хөгжлийн хөрөнгө оруулалтын хөтөлбөр”-ийн Зээлийн ерөнхий хэлэлцээр 2023 оны 07 дугаар сард УИХ-аар соёрхон батлагдсан ба 1-р үе шатны төслийн зээлийн тусгайлсан хэлэлцээрүүд МУЗГ болон АХБ хооронд 2024.01.11-ны өдөр байгуулагдан төсөл хэрэгжиж эхэлсэн. Төслийг хэрэгжүүлэх нэгж ЭЗХЯ-ны харьяа 2024 оны 6 сард бүрэн байгуулагдаж бүрдсэн бөгөөд үндсэн хэрэгжилтийг хариуцан ажиллаж байна. Уг хөтөлбөрийн 1-р үе шатны төсөл Увс, Ховд, Баян-Өлгий аймгуудад хэрэгжих бөгөөд одоогоор төслийн хүрээнд "Төслийн хэрэгжилт болон менежмент, бодлогын зөвлөх үйлчилгээ"-ний ажлын даалгаврыг шинэчлэн боловсруулж, олон улсын нээлттэй тендерийн сонгон шалгаруулалт зохион байгуулж байна. Барилгын ажлыг 2026 оноос эхлэн үе шаттайгаар эхлүүлэхээр төлөвлөн ажиллаж байна.</t>
    </r>
  </si>
  <si>
    <t xml:space="preserve">Төсөл хэрэгжүүлэх нэгж байгуулагдан ажлын даалгавар боловсруулан, тендерийн сонгон шалгаруулалт зохион байгуулсныг үр дүн гэж үзэх боломжгүй юм. Ажил удааширсан эрчимжүүлэх шаардлагатай. </t>
  </si>
  <si>
    <t>8.1.9. Ховд аймгийн Ховд, Эрдэнэбүрэн, Чандмань, Дөргөн, Дарви, Хөшөөтийн чиглэлийн 160 км хатуу хучилттай авто замыг барих ажлыг эхлүүлнэ.</t>
  </si>
  <si>
    <t xml:space="preserve">Ховд аймгийн Ховд, Эрдэнэбүрэн сумдыг холбох авто замын барилгын ажлыг АХБ-ны “Баруун босоо тэнхлэгийн авто зам хөгжүүлэх төсөл”-ийн хүрээнд хэрэгжүүлэхээр хөрөнгө оруулалтын эх үүсвэрийг шийдвэрлэсэн. А0305 дугаартай улсын чанартай авто замаас Ховд сум хүртэлх 18.755 км хатуу хучилттай авто зам, А0305 дугаартай улсын чанартай авто замаас Эрдэнэбүрэн сум хүртэлх 19.776 км хатуу хучилттай авто замын бүрэн дуусч байнгын ашиглалтад хүлээн авсан. - Ховд-Алтай чиглэлийн авто замаас Чандмань сум хүртэлх 56.9 км хатуу хучилттай авто замын барилгын ажлын санхүүжилтийн эх үүсвэрийг улсын төсвийн хөрөнгө оруулалтаар хэрэгжүүлэхээр Монгол Улсын 2022 оны Төсвийн тухай хуулийн хавсралтад тусган шийдвэрлэсэн. Ховд-Алтай чиглэлийн авто замаас Чандмань сум хүртэлх хатуу хучилттай 56.9 км авто замын барилгын ажлын гүйцэтгэгч "Хотгор зам" ХХК-ийн барилгын ажлын явц 90.8%-тай хийгдэж, 2024 оны авто замын барилга угсралтын ажил зогссон. - Хөшөөтийн уурхай нь Ховд аймгийн Цэцэг сумтай хатуу хучилттай авто замаар холбогдсон. - Ховд аймгийн Дарви сум нь Алтай-Ховд чиглэлийн А0304 дугаар бүхий улсын чанартай авто замын дагуу байрлаж байгаа ба хатуу хучилттай авто замаар холбогдсон.	</t>
  </si>
  <si>
    <t>Авто замын ажлууд эхэлсэн.</t>
  </si>
  <si>
    <t>6.2.2.1. зорилт, арга хэмжээний хүрэх түвшинд бүрэн хүрээгүй боловч зохион байгуулалтын арга хэмжээ бүрэн авагдсан, холбогдох байгууллагын шийдвэр гарсан, гол үр дүн нь гарч эхэлж байгаа </t>
  </si>
  <si>
    <t>8.1.10. Аймаг, сумын төвийг бүсчилсэн ногоон хөгжлийн хөрөнгө оруулалтын хөтөлбөрт хамруулж, сумдад “Сумын хөгжил” арга хэмжээг хэрэгжүүлнэ.</t>
  </si>
  <si>
    <t>11,736, Улсын төсөв</t>
  </si>
  <si>
    <r>
      <rPr>
        <b/>
        <sz val="9"/>
        <rFont val="Arial"/>
        <family val="2"/>
      </rPr>
      <t>ЭЗХЯ:</t>
    </r>
    <r>
      <rPr>
        <sz val="9"/>
        <rFont val="Arial"/>
        <family val="2"/>
      </rPr>
      <t xml:space="preserve"> Азийн хөгжлийн банктай хамтран хэрэгжүүлэх "Аймаг, сумын бүсчилсэн ногоон хөгжлийн хөрөнгө оруулалтын хөтөлбөр"-ийн зээлийн санхүүжилтийн ерөнхий хэлэлцээрийн төслийг Засгийн газрын хуралдаан, Эдийн засгийн байнгын хороо, Төсвийн байнгын хороо, Аюулгүй байдал, гадаад бодлогын байнгын хорооны хуралдаанд танилцуулж, дэмжигдсэн. Улсын Их Хурлаар соёрхон батлуулахаар Засгийн газраас 2023 оны 7 сарын 6-ны өдөр өргөн барьсан. 2023 оны 07 дугаар сарын 07-ны өдрийн УИХ-аар "Аймаг, сумын бүсчилсэн ногоон хөгжлийн хөрөнгө оруулалтын хөтөлбөр"-ийн Санхүүжилтийн ерөнхий хэлэлцээрийг баталсан. Тус хөрөнгө оруулалтын хөтөлбөр нь хүнс, хөдөө аж ахуйн үйлдвэрлэлийг дэмжих инженерийн дэд бүтэц, тээвэр логистикийн төвийг байгуулах, хөдөө аж ахуйн  салбарт оруулах  ногоон санхүүжилтийг дэмжиж (тухайлбал: ногоон зээл, жижиг, дунд бизнесийг хөгжүүлэх буцалтгүй тусламж, хөнгөлөлттэй зээл), хөдөө аж ахуйн менежментийг сайжруулан, түүнийг хянах тогтолцоог бүрдүүлнэ. Дээрх төлөвлөж буй арга хэмжээг Архангай, Булган, Дорнод, Сэлэнгэ, Төв, Хэнтий, Ховд, Увс, Хөвсгөл, Говь-Алтай, Баян-Өлгий, Дундговь, Дархан-Уул, Өвөрхангай, Баянхонгор, Завхан, Дорноговь аймгийн 52 суманд хэрэгжүүлнэ. Төслийн удирдах хороог байгуулсан. Мөн “Аймаг, сумын бүсчилсэн ногоон хөгжлийн хөрөнгө оруулалтын хөтөлбөр”-ийн Санхүүжилтийн ерөнхий хэлэлцээрийн хүрээнд тус хөтөлбөрийн I дүгээр үе шатыг хэрэгжүүлэх Монгол Улс, Европын хөрөнгө оруулалтын банк хоорондын Санхүүгийн гэрээнд гарын үсэг зурах эрхийг Монгол Улсын Засгийн газрын 2023 оны 12 дугаар сарын 27-ны өдрийн хуралдаанаар Сангийн сайд Б.Жавхланд олгосон. Азийн хөгжлийн банк, Уур амьсгалын ногоон сан, Европын хөрөнгө оруулалтын банкны зээл, буцалтгүй тусламжийн хүрээнд 628 сая амд.долларын санхүүжилт бүхий "Аймаг, сумын бүсчилсэн ногоон хөгжлийн хөрөнгө оруулалтын хөтөлбөр"-ийн төслийг хэрэгжүүлж байна. </t>
    </r>
    <r>
      <rPr>
        <b/>
        <sz val="9"/>
        <rFont val="Arial"/>
        <family val="2"/>
      </rPr>
      <t xml:space="preserve">ХББОСЯ: </t>
    </r>
    <r>
      <rPr>
        <sz val="9"/>
        <rFont val="Arial"/>
        <family val="2"/>
      </rPr>
      <t>"Сумын хөгжил: Инженерийн дэд бүтцийн хангамж" төсөл арга хэмжээг 2021 оны 06 дугаар сарын 01-ний өдрийн 161 дүгээр тогтоолоор батлуулсан. 1. Өвөрхангай, Хужирт сумын трассын дагуу сувгийн ухлага хийгдэж, лотки болон шугамын угсралтыг гүйцэттгэн сувгийг таглаж булах ажил дуусгасан. Мөн нийт 23 худагны цутгалтын ажил хийгдэж дууссан. Бух18-20 худгийн ухлага болон шугам угсралт дулаалгын ажлыг хийж гүйцэтгэсэн. Улсын комисс ажиллаж хүлээн авсан.100 хувь 2. Төв, Борнуур сумын шугам сүлжээ, цэвэрлэх байгууламжийн ажил дуусч, улсын комисс ажиллаж, ашиглалтад хүлээн авсан. 100 хувь 3. Төв аймгийн Дэлгэрхаан сумын инженерийн шугам сүлжээний ажлаас гадна ариутгах татуурга, гадна цахилгаан хангамжийн шугамын ажил дуусч улсын комисс ажиллаж хүлээн авсан. 100 хувь 4. Төв аймгийн Сэргэлэн сумын инженерийн шугам сүлжээний ажлыг гүйцэтгэн улсын комисс ажиллаж хүлээн авсан. 100 хувь 5.Төв аймгийн Эрдэнэ сумын инженерийн шугам сүлжээний 2024 оны ажлыг гүйцэтгэн инженерийн шугам сүлжээний ажлыг улсын комисс ажилласан байна. 100 хувь 6. Төв аймгийн Баянчандмань сумын цэвэр усны эх үүсвэрийн 1150 м шугам хоолойн угсралтын ажил дууссан. Цэвэр усны 2 худгийн ажлыг гүйцэтгэсэн. 2 ширхэг усан сангийн ажил 90 хувьтай, нийт гүйцэтгэл 90 хувь байна. Хугацаандаа хэрэгжиж байна. 7. Хэнтий аймгийн Дэлгэрхаан сумын төвийн гадна ариутгах татуургын PVC-U Ф160-200мм-ийн 2152 метр, "Аварга тосон" рашаан сувиллын газрын гадна ариутгах татуургын PVC-U Ф160-Ф200мм 3030 метр 10кВ-ын цахилгаан дамжуулах агаарын 3,757 метр шугам, 100кВА-ын дэд өртөөний ажил, "Аварга тосон" рашаан сувиллын газрын 50м3/хон хүчин чадалтай бохир усны цооногийн ажлыг гүйцэтгэж дууссан. Сумын төвийн 100м3/хон хүчин чадалтай цэвэрлэх байгууламжийг барьж гүйцэтгэн улсын комисс ажилласан. 100 хувь</t>
    </r>
  </si>
  <si>
    <t>ЭЗХЯ, ХББОСЯ-ны хэрэгжүүлж байгаа арга хэмжээний уялдаа хангалтгүй байна. 
АХБ, Уур амьсгалын ногоон сан, Европын хөрөнгө оруулалтын банкны зээл, буцалтгүй тусламжийн хүрээнд 628 сая ам.долларын санхүүжилтээр хэрэгжүүлж байгаа "Аймаг, сумын бүсчилсэн ногоон хөгжлийн хөрөнгө оруулалтын хөтөлбөр"-ийн төслийн хүрээнд хэрэгжүүлж байгаа арга хэмжээг тодорхой тайлагнах.
Нийт 52 суманд хэрэгжүүлэх ажлын санхүүгийн асуудал шийдэгдсэн боловч 7 сумын ажлыг тайлагнасан. Ногоон хөгжлийн чиглэлээр хийгдсэн ажил тайлагнаагүй</t>
  </si>
  <si>
    <t>8.1.11. Өвөрхангай аймгийн Арвайхээр-Хужирт-Бат-Өлзий чиглэлийн аялал жуулчлалын зам, Өвөрхангай аймгийн Арвайхээр-Баянгол, Дундговь аймгийн Сайхан-Овоо, Өмнөговь аймгийн Цогт-Овоо чиглэлийн босоо тэнхлэгийн ачаа тээврийн замуудын зураг төслийг боловсруулан, барьж эхлүүлэх ба баруун бүсийн А0301, А0302 замын дагуух сумдыг улсын чанартай автозамтай үе шаттай холбох ажлын эхлүүлнэ.</t>
  </si>
  <si>
    <t xml:space="preserve">Улаанбаатар-Арвайхээр чиглэлийн авто замаас Хужирт хүртлэх авто замын зураг төслийн ажлыг дуусгасан. Улаанбаатар-Арвайхээр чиглэлийн 57.56 км авто замын их засвар, шинэчлэлтийн ажлыг бүрэн хийж дуусган улсын байнгын ашиглалтад хүлээн авсан. Арвайхээр-Хужирт-Бат-Өлзий чиглэлийн аялал жуулчлалын замын барилгын ажил 71%-тай.	</t>
  </si>
  <si>
    <t>Хужирт-Бат-Өлзий чиглэлийн замын ажлын талаар дэлгэрүүлж тайлагнах</t>
  </si>
  <si>
    <t>Бодлогын зорилт, үр дүндээ бүрэн хүрээгүй, 6.2.2.2. тавьсан зорилт, арга хэмжээнд хүрэх зорилгоор өөрсдөөс хамаарах шийдвэрийг гаргасан, санхүүгийн асуудал шийдвэрлэгдсэн, гүйцэтгэл нь тодорхой хэмжээгээр хийгдсэн</t>
  </si>
  <si>
    <t>Аялал жуулчлал</t>
  </si>
  <si>
    <t>Зорилт 8.2.Үндэсний онцлог бүхий, байгаль орчинд ээлтэй, нутгийн иргэдэд түшиглэсэн тогтвортой аялал жуулчлалыг хөгжүүлнэ.</t>
  </si>
  <si>
    <t>8.2.1. Аялал жуулчлалын бүтээгдэхүүн, үйлчилгээ, чанар, стандартыг сайжруулж, өрсөлдөх чадварыг дээшлүүлэн жуулчдын тоог нэг саяд хүргэнэ.</t>
  </si>
  <si>
    <t xml:space="preserve">Жуулчдын тоог нэмэгдүүлсэн эсэх талаар тайлагнах </t>
  </si>
  <si>
    <t>Тухайн жилд манай улсад зочилсон жуулчдын тоог харьцуулан тайлагнах</t>
  </si>
  <si>
    <t>8.2.2. “Мянганы суут хүн Чингис хаан цогцолбор” байгуулж, Монголын нууц товчооны дурсгалт газруудыг хамгаалах, олон улсад сурталчлан таниулах, дэд бүтцээр холбох ажлуудыг үе шаттай зохион байгуулж, түүхэн аялал жуулчлалыг хөгжүүлнэ.</t>
  </si>
  <si>
    <t>55,633.1, Улсын төсөв</t>
  </si>
  <si>
    <r>
      <rPr>
        <b/>
        <sz val="9"/>
        <rFont val="Arial"/>
        <family val="2"/>
      </rPr>
      <t>ССАЖЗЯ:</t>
    </r>
    <r>
      <rPr>
        <sz val="9"/>
        <rFont val="Arial"/>
        <family val="2"/>
      </rPr>
      <t xml:space="preserve"> 1. Ерөнхий сайд Л.Оюун-Эрдэнэ, Хэнтий аймаг дахь түүх, аялал жуулчлалын Их хуралдай, Хүлэг Баатар Боорчи-Андлалын өргөө”, ”Монголын нууц товчоо”, Шихихутуг-Нууц товчоо” түүхэн аялал жуулчлалын цогцолбор, ”Чингис хаан” аялал жуулчлалын цогцолбор зэрэг 5 цогцолборыг Чингис хаан Үндэсний музейд харьяалуулах санал гаргаснаар бүтцэд өөрчлөлт орох шаардлага үүссэн. Төрийн өмчийн бодлого, зохицуулалтын газрын 2024 оны 06 дугаар сарын 13-ны өдрийн 299 дүгээр тогтоолоор улсын төсвийн хөрөнгө оруулалтаар бий болсон “Их Монгол Улс, Монголын Эзэнт гүрэн” цогцолборын барилга, барилгын интерьер, дотоод уран сийлбэр шинэчлэл, гадна цахилгаан, барилгын коорийн ажил, гадна тохижилт, шугам сүлжээ зэрэг 7,8 тэрбум төгрөгийн үл хөдлөх хөрөнгийг тус музейд шилжүүлсэн. 2. Эзэн Богд Чингис хааны суу алдрыг гадаад болон дотоодод сурталчлах түгээн дэлгэрүүлэх зорилгоор “Чингис хаан: XXI зууны энтертайнмент орчин” хэлэлцүүлгийг 2024 оны 12 сарын 12-ны өдөр зохион байгууллаа. Хэлэлцүүлэг нь “Чингис хаан: Түүх соёлын аялал жуулчлалыг хөгжүүлэх боломж” аялал жуулчлал, угтах үйлчилгээ, аяллын хөтөч; “Чингис хаан: Дижитал ертөнц ба энтертайнмент” дэлгэцийн урлаг, тайзны урлаг, дижитал контент, тоглоом хөгжүүлэлт гэх ерөнхий 2 агууллагын хүрээнд болж өндөрлөлөө. 3. “Түүхэн аялал жуулчлал-Чингис хаан” хөтөлбөрийн хүрээнд Чингис хааны өв соёлын хүрээлэнгийн хүрээлэнг ""Орхон-Тамирын голын бэлчир нутгийн түүхэн аялал жуулчлалын нөөц, боломж"", “XIII зууны үеийн монгол адуу, адууны махны хэрэглээ” сэдвээр СЭЗИС-н Зочлох үйлчилгээ, аялал жуулчлалын ангийн 1, 2-р курсийн оюутнуудад 5 дугаар сарын 17-ны өдөр зохион байгуулав. </t>
    </r>
    <r>
      <rPr>
        <b/>
        <sz val="9"/>
        <rFont val="Arial"/>
        <family val="2"/>
      </rPr>
      <t>ЗТЯ:</t>
    </r>
    <r>
      <rPr>
        <sz val="9"/>
        <rFont val="Arial"/>
        <family val="2"/>
      </rPr>
      <t xml:space="preserve"> Чингис хот Дадал чиглэлийн 50 км авто замын барилгын ажил 2022 онд дуусч 06/04/22 дугаар дүгнэлтээр ашиглалтад хүлээн авсан. 2024 онд Жаргалтхаан-Өмнөдэлгэр чиглэлийн 52.5 км, Өндөрхаан-Норовлин чиглэлийн 68,6 км авто замын барилгын ажил дуусч байнгын ашиглалтад оруулсан. Өндөрхаан-Норовлин чиглэлийн 62 км авто зам, Бор-Өндөр-Хэрлэн чиглэлийн хатуу хучилттай авто зам, 179.7 км авто замын барилгын ажил үргэлжилж байна. Өмнөдэлгэр-Биндэр чиглэлийн 152 км замыг 7 багц болгон тендер зарласан. Биндэр-Баян-Адарга-Дадал чиглэлийн 1,4 тэрбум төгрөгийн төсөвт өртөгтэй авто замын зураг төслийн тендерийг Бүсчилсэн хөгжлийн үндэсний хүрээлэнгээс зарлан гүйцэтгэгчийг шалгаруулсан.	</t>
    </r>
  </si>
  <si>
    <t>ССАЖЗЯ, ЗТЯ</t>
  </si>
  <si>
    <t>1. Зохион байгуулалтын арга хэмжээ бүрэн авагдсан, холбогдох байгууллагын шийдвэр гарсан, гол үр дүн нь гарч эхэлсэн Журмын 6.2.2.1-р үнэлэв. 2.Тавьсан зорилт, арга хэмжээнд хүрэх зорилгоор өөрсдөөс хамаарах шийдвэрийг гаргасан,  гүйцэтгэл нь тодорхой хэмжээгээр гарч эхэлсэн. Журмын 6.2.2.2-р үнэлэв.</t>
  </si>
  <si>
    <t xml:space="preserve">Баригдсан барилга байгууламжийг эзэнтэй болгох нь зүйтэй, аялал жуулчлалыг татах, дэлхийд сурталчлан таниулах ажлыг эрчимжүүлэх, зам дэд бүтцийн ажлын үр дүнг тайлагнах </t>
  </si>
  <si>
    <t>8.2.3. Тогтвортой аялал жуулчлалыг хөгжүүлэх төслийг Хөвсгөл, Хэнтий, Архангай, Баян-Өлгий, Увс, Ховд, Завхан зэрэг аймагт хэрэгжүүлж, иргэн, аж ахуйн нэгж, байгууллагын орлогыг нэмэгдүүлнэ.</t>
  </si>
  <si>
    <t>Өөрсдөөс шалтгаалаагүй учир дундаж үнэлгээнд тооцоогүй болно. Монгол Улсын Засгийн газрын 2020-2024 оны үйл ажиллагааны хөтөлбөрт туссан арга хэмжээ боловч ТЭЗҮ, үзэл баримтлалын асуудал Байнгын хорооны хурлуудаар орж дэмжигдээгүй тул Азийн хөгжлийн банкнаас тус төслийг цаашид хэрэгжүүлэхгүй гэсэн шийдвэрийг 2024 оны 01 дүгээр сарын 17-ны өдөр 20/24 дугаартай албан бичгээр ирүүлсэн.</t>
  </si>
  <si>
    <t>Зөвхөн төсөл хөтөлбөрөөр уг ажил хэмжигдэхгүй орон нутгийн иргэд аялал жуулчлалын үр дүн иргэдэд хүрсэн, иргэд чанартай үйлчилгээ үзүүлж сурсан зэрэг үзүүлэлт гаргах</t>
  </si>
  <si>
    <t>Тогтвортой хөдөө аж ахуй</t>
  </si>
  <si>
    <t>Зорилт 8.3. Хөдөө аж ахуйн үйлдвэрлэлийн нөөц ашиглалт, эдийн засгийн эргэлтийг эрчимжүүлж, тооноос чанар, бүтээмжид шилжүүлнэ.</t>
  </si>
  <si>
    <t>8.3.1. Гол нэрийн хүнсний бүтээгдэхүүний хэрэгцээг дотоодын үйлдвэрлэлээр бүрэн хангана.</t>
  </si>
  <si>
    <t>2024 онд 18.6 мянган га талбайд төмс тариалж 250.8 мянган тн, 17.2 мянган га–д хүнсний ногоо тариалж 267.3 мянган тн ургац хураан авч дотоодын үйлдвэрлэлээр 100 хувь хангалаа. Хүн амын хэрэгцээний нормыг дотоодын үйлдвэрлэлээр тооцвол байцааны хангамж 70 хувь, шар лууван 100 хувь, шар манжин 100, хүрэн манжин 100 хувь, сонгино,сармис 45 хувийг хангаж байна.Хүнсний ногооны таримлын бүтцийн хувьд нийт ургацын 18.3 хувь нь байцаа, 27.9 хувь нь шар лууван, 29.5 хувь нь шар манжин, 6,1 хувь нь хүрэн манжин, 8.6 хувь нь сонгино, 1 хувь нь сармис, 3.5 хувь нь хэмх, 0,5 хувь нь лооль, 4,5 хувийг бусад ногоо эзэлж байна. Нийслэлийн хүн амын 2024-2025 оны хаврын улирлын хүнсний хэрэгцээнд зориулан нийт 5100 тн махыг 6 аж ахуйн нэгж бэлтгэн нийлүүлэхээр шалгарсан бөгөөд нийт бэлтгэх махны 60%-ийг хонины мах, 40%-ийг үхрийн мах байхаар тооцож, үхрийн махны бэлтгэлийн үнийг 9400 төгрөгөөр, хонины махыг 8800 төгрөгөөр бэлтгэхээр тохиролцсон. Нөөцийн мах бэлтгэлийн санхүүжилтийг арилжааны банкны эх үүсвэрээр, нийт 18 хувийн хүүтэй олгох ба үүнээс 11%-ийг хүүгийн хөнгөлөлтийг нийслэлийн төсөвт тусган, 7%-ийг аж ахуйн нэгж төлөхөөр шийдвэрлэсэн ба өнөөдрийн байдлаар 3 аж ахуйн нэгж нийт 21.0 тэрбум төгрөгийн зээл авч, 2330 тн мах бэлтгэхээр ажиллаж байна. 2. Cүүний урамшуулал: 2024 онд нийт 8271 малчин, фермерт 13,7 тэрбум төгрөгийн мөнгөн урамшуулал олгосон бөгөөд сэрүүний улиралд 29.2 сая литр сүүг үйлдвэр, цехэд нийлүүлсэн байна.</t>
  </si>
  <si>
    <t>Дотоодын хэрэгцээг хангах ажил тодорхой үр дүнд хүрсэн, ХАА-н үйлдвэрлэлийн нэгжийн үр ашгийг дээшлүүлэх арга хэмжээг тусгах</t>
  </si>
  <si>
    <t>8.3.2. Монгол малын махны ач тусыг олон улсад сурталчлан таниулж, махны экспортын хэмжээг нэмэгдүүлнэ.</t>
  </si>
  <si>
    <t>1.Бүгд Найрамдах Хятад Ард Улсын Гаалийн ерөнхий газрын 2021 оны 248 дугаар тушаалаар баталсан “Импортын хүнсний бүтээгдэхүүн үйлдвэрлэгч гадаадын аж ахуйн нэгжийг бүртгэх захиргааны журам”-ын хүрээнд тус улсын Гаалийн ерөнхий газрын цахим системд адууны мах 4, дулааны аргаар боловсруулсан мах 9, самар 5, загас 1, сүүн бүтээгдэхүүн 1, нийт 20 аж ахуйн нэгжийг шинээр бүртгүүлж, Монгол Улсаас тус улсад хүнсний түүхий эд, бүтээгдэхүүн экспортлох эрхтэй аж ахуйн нэгжийн тоог нэмэгдүүлж ажилласан. 2.МУЕС Л.Оюун-эрдэнэ БНХАУ-д хэрэгжүүлсэн ажлын айлчлалын хүрээнд “Монгол Улсаас Бүгд Найрамдах Хятад Ард Улсад экспортлох тэжээлийн зориулалттай уураг болон өөх, тосны мал эмнэлэг, ариун цэврийн шаардлагын тухай Монгол Улсаас Хүнс, хөдөө аж ахуй, хөнгөн үйлдвэрийн яам болон Бүгд Найрамдах Хятад Ард Улсын Гаалийн ерөнхий газар хоорондын протокол”-ыг харилцан тохиролцож, хамтран байгуулсан. 3.Монгол Улсын мал сүргийн өсөлт, 2024-2025 оны өвөлжилт, хаваржилтын нөхцөл байдал, бэлчээрийн даацыг харгалзан Хүнсний аюулгүй байдлын үндэсний зөвлөлийн 2024 оны “Монгол Улсын экспортлох, импортлох стратегийн зарим хүнсний тоо хэмжээний тухай” 2024/003 дугаар зөвлөмжийг гаргуулж, 2025 оны 10 дугаар сарын 01-ний өдөр хүртэлх хугацаанд хонь, ямааны түүхий болон дулааны аргаар боловсруулсан мах, адууны түүхий маханд тоо хэмжээний хязгаарлалт тогтоохгүй байхаар шийдвэрлэсэн. Монгол Улс 2024 оны 12 дугаар сарын 05-ны өдрийн байдлаар нийт 63.8 мянган тонн (түүхий маханд шилжүүлснээр 87.1 мянган тн) мах, махан бүтээгдэхүүнийг 257.8 сая ам доллароор экспортолсон байна. 4. БНХАУ-д адууны дайвар бүтээгдэхүүн, дулааны аргаар боловсруулсан дотор мах, дайвар бүтээгдэхүүн экспортлохтой холбогдсон хяналт, хорио цээр, мал эмнэлэг ариун цэврийн шаардлагын тухай протоколын төслийг монгол, англи, хятад хэл дээр тус тус боловсруулж, ХХААХҮ-ийн сайдын албан бичгээр БНХАУ-ын ГЕГ-т хүргүүлсэн.</t>
  </si>
  <si>
    <t xml:space="preserve">Экспортод гаргах мах махан бүтээгдэхүүний төрөл зүйлийг нэмэгдүүлэн экспортын хэмжээнд өөрчлөлт оруулсан эсэх талаар тусгаагүй </t>
  </si>
  <si>
    <t>Экспортын хэмжээ мах махан бүтээгдэхүүний төрөл нэмэгдсэн үр дүн шалгуур үзүүлэлт болно</t>
  </si>
  <si>
    <t>8.3.3. Бэлчээрийг усжуулах, худагжуулах ажлыг үргэлжлүүлэн малын бэлчээрийн нөөцийг нэмэгдүүлж, тогтвортой байдлыг хангана.</t>
  </si>
  <si>
    <t>1. ХХААХҮ-ийн Сайдын 2024 оны А/38 дугаартай “Хөрөнгө оруулалтын төсөл, арга хэмжээ багцлах тухай” тушаал гаргав. 2. 2024 онд Улсын төсвийн хөрөнгө оруулалтаар шинээр гаргах худгийн байршлыг орон нутгийн хүсэлтэд үндэслэн ХХААХҮСайдын 2024 оны А/99 дугаартай “Шинээр гаргах худгийн байршил батлах тухай” тушаал гаргуулав. 3. Бэлчээрийн усан хангамж "Улсын хэмжээнд" ХХААХҮЯ/20240101002-р нээлттэй тендерийг цахимаар 2024.02.28-ны өдөр зарласан. 4. УТХ-өөр 2024 онд санхүүжүүлэх төсөл, арга хэмжээ, барилга байгууламжийн жагсаалт”-ын XVI.1.25-д заасан Бэлчээрийн усан хангамж /Улсын хэмжээнд/ ХХААХҮЯ/20240101002 дугаартай тендерт оролцогчдод ТНБД-ын “Гэрээ байгуулах эрх олгох, тендерээс татгалзах дахин нээлттэй тендер зарлах тухай” 2024 оны А/164 дугаартай тушаал гаргуулж, 6 багцад гэрээ байгуулсан. 5.ХХААХҮЯ/20240101002/01 дугаартай тендерт ТНБД-ын 2024 оны А/272 дугаартай "Гэрээ байгуулах эрх олгох тухай" тушаал гаргуулж, үр дүнг цахимд тайлагнасан. 2024.06.06-ны өдөр 12 багцтай тендерт шалгарсан аж ахуйн нэгжтэй гэрээ байгуулсан. 6.Бэлчээрийн ургамал хамгааллын арга хэмжээг 8 аймгийн 53 сумын 156.0 гаруй мянган га бэлчээрийн талбайд зохион байгуулж, бэлчээрийн ургамлыг ургаж эхлэх үед буюу хаврын технологит хугацаанд зохион байгуулж, мэрэгч амьтдын хөнөөлд өртөхөөс сэргийлж, цаашлаад бэлчээрийн 95.2 мян тонн тэжээлийн нөөцийг нэмэгдүүлэх боломжийг бүрдүүлсэн. 7.ХХААХҮ-ийн сайдын 2024.02.15-ны өдрийн "Үлийн цагаан оготнотой тэмцэх арга хэмжээг хэрэгжүүлэх хуваарь батлах тухай" А/96 дугаар тушаалын хүрээнд бэлчээрийн хөнөөлт үлийн цагаан оготнотой энгийн механик, микробиологийн аргаар тэмцэх арга хэмжээг 14 аймаг, Аймаг дундын отрын бэлчээр ашиглалтын захиргааны бэлчээрт гүйцэтгэсэн. УХЭШХ-тэй байгуулсан ХХААХҮЯ20240201065 гэрээний үр дүнгийн хүрээнд УТХ-өөр 450.0 мянган га, орон нутгийн төсвийн хөрөнгөөр 150.0 мянган га, нийт 600.0 мянган га талбайд тэмцэв.</t>
  </si>
  <si>
    <t xml:space="preserve">Бэлчээл усжуулах ажлын үр дүнг тайланд тусгаагүй, </t>
  </si>
  <si>
    <t>Бэлчээрийн усжуулалт тэжээлийн ургамлын тариалалтад гадаргын ус ашиглах, хөв цөөрөм байгуулан усан хангамжийг нэмэгдүүлэх чиглэлээр арга хэмжээ авч ажиллах, авсан арга хэмжээг тусгах</t>
  </si>
  <si>
    <t xml:space="preserve">
Усжуулалтын бүтээн байгуулалтын ажлын гүйцэтгэлийг болон бэлчээр усжуулалтын чиглэлээр авч хэрэгжүүлсэн арга хэмжээ, гадаргын ус ашиглалтын талаар тайлагнах</t>
  </si>
  <si>
    <t>8.3.4. Малын чанар, ашиг шимийг сайжруулж, малын тоог чанарт шилжүүлж малын генийн санг хамгаалах, биотехнологийн ололтыг нэвтрүүлэх, эрчимжсэн мал аж ахуйн салбарын хөгжлийг дэмжинэ.</t>
  </si>
  <si>
    <t>499.0 сая төгрөг</t>
  </si>
  <si>
    <t>ХХААХҮСайдын 2024 оны 03 дугаар сарын 06-ны өдрийн “Бог малын хээлтүүлэгчийг ялган төвлөрүүлэх, нийлүүлэх хуваарь батлах тухай” А/137 дугаар тушаал, ажлын удирдамж, гэрээний төслийг боловсруулж, орон нутгийн мэргэжлийн байгууллагад хүргүүлэв. Улсын төсвийн нийт 499.0 сая төгрөгийн санхүүжилтээр хуц 792, ухна 610, бүгд 1402 хээлтүүлэгчийг худалдан авч Мал үржүүлэг технологийн ажил, үйлчилгээний нэгжид гэрээ, түрээсээр ашиглуулж, нийт 18 аймгийн 25 нэгжийг бодлогоор дэмжсэн. Улсын хэмжээнд 2020 оны байдлаар /суурь түвшин/ 131 Мал үржүүлэг технологийн ажил үйлчилгээний нэгж үржил, бүртгэлийн чиглэлээр үйл ажиллагаа явуулж байсан. 2024 оны жилийн эцсийн байдлаар 193 МҮТАҮ-ний нэгж үйл ажиллагаа явуулж байгаа нь зорилтот түвшинг 42 нэгж буюу 27.8%-иар давуулан биелүүлсэн байна. Улсын хэмжээнд Дархан-Уул, Сэлэнгэ, Төв, Хэнтий, Дундговь, Хөвсгөл, аймгуудын хэмжээнд гойд ашиг шимт малын гүн хөлдөөсөн үрээр 5500 толгой үнээ үүнээс 2200 үнээ улсын төсвийн хөрөнгөөр, 2000 үнээ иргэд, фермер эрхлэгчдийн захиалгаар хийгдсэн. Биотехнологийн дэвшилтэт арга технологиудыг ашиглан 5200 толгой малыг зохиомол хээлтүүлэгт хамруулсан ба жилийн эцсийн байдлаар нийт 10,707 толгой малд зохиомол хээлтүүлэгт хамруулан ажиллав. Монгол улсад баталгаажсан үүлдэр, омгийн гойд ашиг шимт бод, бог малын генийг доройтох, мөхөх, устахаас сэргийлж хамгаалах зорилгоор үржүүлгийн бүтээгдэхүүнийг хадгалах үндэсний генийн санг бүрдүүлэх, баяжуулах ажлын хүрээнд 5 үүлдэр, үржлийн хэсгийн 17 толгой хуц, ухнаас стандартын шаардлага хангасан 3.5-4 баллын үнэлгээтэй 5359 тун үр үйлдвэрлэв. 2024 оны жилийн эцсийн байдлаар нийт 14,954 тун үр үйлдвэрлэн ажилласнаас малын үндэсний генийн санд акт үйлдэж 13,504 тун, судалгаа шинжилгээ, сургалтын чиглэлээр 450 тун, 1000 тун үрийг хоёр орны төрийн тэргүүний айлчлалын хүрээнд хүлээлгэн өгсөн байна.</t>
  </si>
  <si>
    <t>Үрийн сан бүрдүүлэх ажил тогтвортой өсөлттэй хийгдсэн, нийт малын чанар, ашиг шимийг дээшлүүлэх, эрчимжсэн МАА-г дэмжих чиглэлийн ажлыг тайлагнах</t>
  </si>
  <si>
    <t>8.3.5. Мал, амьтны эрүүл мэндийг хамгаалах, мал, амьтны гаралтай түүхий эд, бүтээгдэхүүний ариун цэвэр, эрүүл ахуйн шаардлагыг хангах, нийтийн эрүүл мэндийг хамгаалах, худалдааны чөлөөт байдлыг дэмжинэ.</t>
  </si>
  <si>
    <r>
      <t xml:space="preserve">Мал, амьтны гаралтай түүхий эд, бүтээгдэхүүний ариун цэвэр, эрүүл ахуйн шаардлагыг хангах хүрээнд 2024 онд дараах хяналт шалгалтыг хийж гүйцэтгэсэн. Үүнд: 1. ХХААХҮЯ-ны Салбарын ерөнхий байцаагчийн баталсан "Улсын хэмжээнд мал төхөөрөх, мах боловсруулах үйлдвэрүүдэд төлөвлөгөөт бус хяналт шалгалт хийх тухай” 08-00-02/29 дугаар удирдамжийн хүрээнд 2023.11.01-ний өдрөөс 2024.01.29-ний өдрийн хоооронд ЭМЯ, БОАЖЯ, МЭЕГ, НХХААГ, НМЭГ, НБОГ-ын хамтарсан ажлын хэсгүүд 8.1.3, 8.1.4 кодтой хяналтын хуудасны эрсдэлийн үнэлгээ хийсэн. Хяналт шалгалтад 93 мал төхөөрөх, 58 мах боловсруулах үйлдвэр, нийт 151 үйлдвэр хамрагдаж, нийт 4,028 зөрчил дутагдал илрүүлж, 735 буюу 18.2%-ийг арилгуулан 68 аж ахуйн нэгж, иргэнд 2,072 заалт бүхий улсын (ахлах) байцаагчийн хамтарсан албан шаардлагаар хугацаатай үүрэг өгч, ХХААХҮЯ-ны салбарын улсын ерөнхий байцаагчийн 2024.03.25-ны өдрийн 08-00-01/001/01 дугаар “Дүгнэлт цуцлах тухай” шийдвэрээр “их эрсдэлтэй” үнэлэгдсэн аж ахуйн нэгж, иргэдийн мал төхөөрөх, мах боловсруулах 50 үйлдвэр, цехийн үйл ажиллагаа эрхлэх улсын (ахлах) байцаагчийн хамтарсан дүгнэлтүүдийг цуцалсан. 2. ХААХҮЯ-ны Салбарын хяналтын газрын даргын баталсан “Мал төхөөрөх, мах боловсруулах үйлдвэрүүдэд төлөвлөгөөт бус хяналт шалгалт хийх тухай” 08-00-03/23 дугаар удирдамжийн хүрээнд аймаг, нийслэлийн ЭМГ, МЭГ, ХХААГ, БОАЖГ-ын хамтарсан ажлын хэсгийн бүрэлдэхүүн 8.1.3, 8.1.4 кодтой хяналтын хуудасны дагуу 2024.05.27.-ны 2024.11.01-ний өдрийг хүртэл хийж гүйцэтгэсэн байна. Хяналт шалгалтад хамрагдвал зохих 102 аж ахуй нэгж хамрагдахаас 66 (65%) нь хамрагдаж, хяналт шалгалтын явцад үйл ажиллагаа явуулаагүй зогссон 36 үйлдвэр байна. Шалгалтаар 39 аж ахуй нэгжид давхардсан тоогоор нийт 2,049 зөрчлийг илрүүлэн, 1,241 заалт бүхий улсын байцаагчийн хамтарсан 40 албан шаардлагыг хүргүүлж, 3 аж ахуйн нэгж, 1 иргэнд 14.5 сая төгрөгийн торгууль ногдуулсан. Гүйцэтгэлийн хяналтаар 17 объект бага, 6 объект дунд буюу эрсдэл буурсан. Бага болон дунд эрсдэлтэй үнэлэгдсэн 31 аж ахуйн </t>
    </r>
    <r>
      <rPr>
        <b/>
        <sz val="9"/>
        <rFont val="Arial"/>
        <family val="2"/>
      </rPr>
      <t xml:space="preserve">ХХААХҮЯ:  </t>
    </r>
    <r>
      <rPr>
        <sz val="9"/>
        <rFont val="Arial"/>
        <family val="2"/>
      </rPr>
      <t>1.Бүгд Найрамдах Хятад Ард Улсын Гаалийн ерөнхий газрын 2021 оны 248 дугаар тушаалаар баталсан “Импортын хүнсний бүтээгдэхүүн үйлдвэрлэгч гадаадын аж ахуйн нэгжийг бүртгэх захиргааны журам”-ын хүрээнд тус улсын Гаалийн ерөнхий газрын цахим системд адууны мах 4, дулааны аргаар боловсруулсан мах 9, самар 5, загас 1, сүүн бүтээгдэхүүн 1, нийт 20 аж ахуйн нэгжийг шинээр бүртгүүлж, Монгол Улсаас тус улсад хүнсний түүхий эд, бүтээгдэхүүн экспортлох эрхтэй аж ахуйн нэгжийн тоог нэмэгдүүлж ажилласан. 2.Монгол Улсын Ерөнхий сайд Л.Оюун-эрдэнэ БНХАУ-д хэрэгжүүлсэн ажлын айлчлалын хүрээнд “Монгол Улсаас Бүгд Найрамдах Хятад Ард Улсад экспортлох тэжээлийн зориулалттай уураг болон өөх, тосны мал эмнэлэг, ариун цэврийн шаардлагын тухай Монгол Улсаас Хүнс, хөдөө аж ахуй, хөнгөн үйлдвэрийн яам болон Бүгд Найрамдах Хятад Ард Улсын Гаалийн ерөнхий газар хоорондын протокол”-ыг харилцан тохиролцож, хамтран байгуулсан. 3.БНХАУ-ын ГЕГ-т дараах протоколыг боловсруулж, харилцан тохиролцож байгуулах замаар цахимаар болон цаасаар хүргүүлсэн. Үүнд: а/Монгол Улсын ХХААХҮЯ болон БНХАУ-ын Гаалийн ерөнхий газар хооронд БНХАУ-д хүнсний зориулалттай, адууны дотор мах, дайвар бүтээгдэхүүн экспортлох, импортлох үеийн хяналт шалгалт, хорио цээр, мал эмнэлэг ариун цэврийн шаардлагын тухай протокол, б/Малын гаралтай хүнсний зориулалтын дулааны аргаар боловсруулсан дотор мах, дайвар бүтээгдэхүүнийг Монгол Улс, БНХАУ-д экспортолж, импортлох үеийн хяналт шалгалт, хорио цээр, мал эмнэлэг, ариун цэврийн шаардлагын тухай Монгол Улсын ХХААХҮЯ, БНХАУ-ын Гаалийн ерөнхий газар хоорондын протокол,</t>
    </r>
  </si>
  <si>
    <t>ЭМЯ, ХХААХҮЯ</t>
  </si>
  <si>
    <t>Ямар үндэслэлээр 50 аж ахуй нэгжийн   дүгнэлт цуцалсан талаар тайлагнах</t>
  </si>
  <si>
    <t>6.2.2.2. тавьсан зорилт, арга хэмжээнд хүрэх зорилгоор стандарт эрүүл ахуйн шалгуурыг хангасан, санхүүгийн асуудал шийдвэрлэгдсэн,гүйцэтгэл нь тодорхой хэмжээгээр гарч эхэлсэн, үндсэн шалгуур улсын хэмжээнд малын эрүүл мэнд сайжирсан байх </t>
  </si>
  <si>
    <t>8.3.6. Тариалангийн нийт эргэлтийн талбайн ашиглалтыг сайжруулж, голлох нэр төрлийн таримлаар дотоодын хэрэгцээг бүрэн хангаж, бусад ашигт таримлын үйлдвэрлэлийг нэмэгдүүлнэ.</t>
  </si>
  <si>
    <t>Салбарын Сайдаас арилжааны 10 банктай “Хүнсний болон хөдөө аж ахуйн үйлдвэрлэлийг дэмжих эргэлтийн хөрөнгийн зээл”-ийн санхүүжилтийн гэрээг байгуулсан бөгөөд тус гэрээнд заасны дагуу мөөгний үйлдвэрлэлийг нэмэгдүүлэх зорилгоор жилийн 5 хувийн хүүтэй эргэлтийн хөрөнгийн зээлийг арилжааны банкны эх үүсвэрээр олгож байна. Атар-4 тариалангийн тогтвортой хөгжлийн аяныг эрчимжүүлэн хэрэгжүүлэх арга хэмжээний төлөвлөгөөнд Мөөгний үйлдвэрлэл, мицель үйлдвэрлэх, тариалалтыг нэмэгдүүлэх зорилгоор Жижиг дунд үйлдвэрийг хөгжүүлэх сангаас хөнгөлттэй зээлийн дэмжлэг үзүүлэх, Мөөг судлалын төв, лабоартори байгуулахад хөрөнгө оруулалтын зээл олгох, зээлийн хүүгийн дэмжлэг үзүүлэх, Мөөг тариалах, судлах, хэрэглээг сурталчлах, борлуулалтыг дэмжих ашигт ургамлыг тарималжуулах төсөл хэрэгжүүлэх, Монголын мөөгний салбарыг хөгжүүлэх Олон улсын эрдэм шинжилгээний хурал зохион байгуулах ажлуудыг тусгасан. Энэ оны Ургац хураалтын дүнгээр 336.1 мянган га талбайгаас 430.0 мянган тонн үр тариа, үүнээс 386.4 мянган тонн улаанбуудай, 18.6 мянган га-гаас 250.8 мянган тонн төмс, 17.7 мянган га-гаас 256.3 мянган тонн хүнсний ногоо, 96.1 мянган га-гаас 246.9 мянган тонн тэжээлийн ургамал, 115.2 мянган га-гаас 53.3 мянган тонн тосны ургамал тус тус хураан аваад байна. Хураасан ургацын хэмжээг өмнөх онтой гүйцэтгэлтэй харьцуулахад төмс 39.7 хувь, хүнсний ногоо 22.9 хувиар тус тус нэмэгдсэн дүнтэй байна.Намрын ургац хураалтаас стратегийн нөөцөд “Хөдөө аж ахуйн корпораци” ТӨХХК 46.3 мянган тонн, гурилын үйлдвэрүүд 157.2 мянган тонныг тус тус худалдан авч, одоогоор нийт 203.5 мянган мянган тонн улаанбуудай хүнсэнд нийлүүлэгдээд байна. Малын тэжээлд 56.0 мянган тонн, спиртийн үйлдвэрт 12.6 мянган тонн нийлүүлэгдсэн бөгөөд 73.6 мянган тонн улаанбуудай борлуулалтын шатандаа явж байна. Нийт нөөцөөр тооцвол 2024-2025 оны хэрэгцээт гурилыг дотоодоосоо бүрэн хангах боломжтой байна.</t>
  </si>
  <si>
    <t>Нэгжийн талбайгаас авах ургацын хэмжээг нэмэгдүүлэх, өндөр үр ашигт ургамлын тариалалтыг нутагшуулах чиглэлийн ажлыг тайланд тусгах</t>
  </si>
  <si>
    <t>8.3.7. Хөдөө аж ахуйн бүтээгдэхүүний тээвэр, борлуулалтын ложистикийн сүлжээг байгуулж, хөдөө аж ахуйн бүтээгдэхүүний бэлтгэн нийлүүлэлтийн чанарын хяналт, баталгаажуулалтын оновчтой тогтолцоог бүрдүүлнэ.</t>
  </si>
  <si>
    <t>113.0, Улсын төсөв</t>
  </si>
  <si>
    <t>1.Мал аж ахуйн гаралтай түүхий эдийн боловсруулалтын түвшнийг сайжруулж, нэмүү өртөг шингэсэн бүтээгдэхүүний үнэ цэнийг нэмэгдүүлэх хүрээнд баруун бүсэд “Шинэ Ховд” үйлдвэрлэл, технологийн паркийг байгуулахаар дэд бүтцийн бүтээн байгуулалтын 5 багц ажлыг улсаас санхүүжүүлж ажлын гүйцэтгэл 42 хувьтай явагдаж байна. 2.“Дархан арьс ширний цогцолбор” үйлдвэрлэл, технологийн паркийн дэд бүтцийн зураг төсөл, арьс шир боловсруулах үйлдвэрүүдийн барилгын зураг төсөл боловсруулах ажил дуусаж, магадлалд хянагдаж байна. 2024 оны байдлаар төслийн бүтээн байгуулалтын ажил 20 хувьтай явагдаж байна. Засгийн газрын 2024-2028 оны үйл ажиллагааны хөтөлбөрын 1.3.5.6.Дархан арьс ширний цогцолборыг барьж дуусгана гэж тусгасан. Хүнсний хангамж аюулгүй байдлыг хангах тухай Улсын Их хурлын 36 дугаар тогтоолын хүрээнд газар тариалангийн үйлдвэрлэл эрхлэгчдэд хөнгөлөлттэй зээлийн асуудлыг шийдвэрлэн 2023-2024 онд зоорь агуулах барих чиглэлээр хөрөнгө оруулалтын зээлийг нийт 69 иргэн, аж ахуй нэгжид 63,7 тэрбум төгрөгийн зээлийг арилжааны банкаар дамжуулан олгосон бөгөөд үүний үр дүнд 33 мянган тонноор агуулах, зоорины багтаамжийг нэмэгдүүлээд байна. ХХААХҮ-ийн Сайдын тушаалаар үнэлгээний ажлыг гүйцэтгэх итгэмжлэгдсэн, мэргэшсэн байгууллагаар Монголын бэлчээр ашиглагчдын нэгдсэн холбоо МБАНХ-г томилж, хариуцлагатай нүүдэлчин зохистой дадал нэвтрүүлсэн тухай тохирлын гэрчилгээ олгох ажлыг хариуцан гүйцэтгэх 230426/04-266 дугаартай гэрээг байгуулав. - МБАНХ нь Баталгаажуулалтын албаны Тохирлын үнэлгээ, бүтээгдэхүүн, үйл явц болон үйлчилгээний баталгаажуулалтад мөрдөгддөг нийт 22 журам, дүрэм, чанарын гарын авлагыг шинэчлэн боловсруулж баталгаажуулав. - МБАНХ нь Хариуцлагатай нүүдэлчин зохистой дадлыг нэвтрүүлэхэд тавих шаардлага” MNS 6891:2020 стандартын хүрээнд итгэмжлэгдсэн цагаасаа хойш нийт 30 байгууллагаас хөндлөнгийн үнэлгээнд хамрагдах хүсэлт авсан.</t>
  </si>
  <si>
    <t>6.2.2.2. тавьсан зорилт, арга хэмжээнд хүрэх зорилгоор өөрсдөөс хамаарах шийдвэрийг гаргасан, санхүүгийн асуудал шийдвэрлэгдсэн, дээд шатны байгууллагад өргөн барьсан буюу гүйцэтгэл нь тодорхой хэмжээгээр гарч эхэлж байгаа бол 70.0 хувь;</t>
  </si>
  <si>
    <t>ХАА-н бүтээгдэхүүний борлуулалт, хадгалалт, тээвэр ложистикийн тогтвортой сүлжээ бий болгох бодлого, зохион байгуулалтын ажлын гүйцэтгэлийг тусгах</t>
  </si>
  <si>
    <t>8.3.8. Хөдөө аж ахуйн гаралтай түүхий эд, бүтээгдэхүүний зорилтот зах зээл, бэлтгэн нийлүүлэлтийн тогтолцоо, үнэ цэний сүлжээг хөгжүүлж, эдийн засгийн чадамж, үр өгөөжийг сайжруулна.</t>
  </si>
  <si>
    <t>228,900.0, Банк</t>
  </si>
  <si>
    <t>1 Уламжлалт мал аж ахуйд тулгамдаж байгаа уур амьсгалын өөрчлөлтөөс шалтгаалсан сөрөг нөлөөллийг бууруулах тухай хуульд батлагдасан. 2. Дээрх хуулийн хүрээнд Шинэ хоршоо хөдөлгөөнийг өрнүүлэх Засгийн газрын 166, 167 дугаар тогтоолууд батлагдаж 2024 онд улсын хэмжээн 10000 гаруй хоршоо шинээр байгуулагдаж 6800 орчим хоршоо хөнгөлөлттэй зээлд хамрагдав. 3. Малчин өрхийн холбооны эрх зүйн байдлын тухай хуулийн төсөл болон хамт өргөн мэдүүлсэн хууль батлагдаж дагаж НӨАТ-ын тухай хуульд өөрчлөлт орж хоршоодыг татварын бодлогоор дэмжих боломжтой болсон. 4.УИХ-ын 63 тогтоолын 2024 онд боловсруулан батлуулж уг тогтоолын төлөвлөгөөний 2.3. Хөдөө аж ахуйн гаралтай бараа, түүхий эдийг биржээр дамжуулан борлуулах, түүхий эд бэлтгэлийн нэг цэгийн тогтолцоог бүрдүүлэхээр тусгагдсан. Таримал бүтээгдэхүүний үнэ цэнийн сүлжээг бий болгох хүрннд 2024 оноос стратегийн хүнсний улаанбуудай, үрийн улаанбуудайг биржээр борлуулах туршилтын арилжааг эхлүүсэн. ХААК ТӨХХК-д хадгалж байгаа хүнсний 10.0 мянган тонн улаанбуудайг, 4 сортын 2.0 мянган тонн үрийн улаанбуудайг биржээр нээлттэй борлуулсан. Ноолуур бэлтгэлийн зориулалтаар Монголбанктай 1824/139-240411/06-264 дугаар, арилжааны банкуудтай 240418/06-291 дугаартай гэрээнүүдийг байгуулсан. Аж ахуйн нэгжтэй хяналтын гэрээ байгуулах эрх олгох тухай ХХААХҮ-ийн сайдын 2024 оны А/239 дугаартай тушаал гарсан. Зээл олгох шийдвэр гарсан 29 аж ахуйн нэгжтэй 47 хяналтын гэрээ байгуулсан. Арилжааны банкуудаас 228.9 тэрбум төгрөгийн зээл олгогдсон.</t>
  </si>
  <si>
    <t>8.3.9. Мал, малын гаралтай түүхий эдийг боловсруулах цогцолбор байгуулж, хөдөө аж ахуйн гаралтай бараа, бүтээгдэхүүний экспортыг нэмэгдүүлнэ.</t>
  </si>
  <si>
    <t>1,580.0, Улсын төсөв</t>
  </si>
  <si>
    <t>1.Монгол Улсын мал сүргийн өсөлт, 2024-2025 оны өвөлжилт, хаваржилтын нөхцөл байдал, бэлчээрийн даацыг харгалзан Хүнсний аюулгүй байдлын үндэсний зөвлөлийн 2024 оны “Монгол Улсын экспортлох, импортлох стратегийн зарим хүнсний тоо хэмжээний тухай” 2024/003 дугаар зөвлөмжийг гаргуулж, 2025 оны 10 дугаар сарын 01-ний өдөр хүртэлх хугацаанд хонь, ямааны түүхий болон дулааны аргаар боловсруулсан мах, адууны түүхий маханд тоо хэмжээний хязгаарлалт тогтоохгүй байхаар шийдвэрлэсэн. Монгол Улс 2024 оны 12 дугаар сарын 05-ны өдрийн байдлаар нийт 63.8 мянган тонн (түүхий маханд шилжүүлснээр 87.1 мянган тн) мах, махан бүтээгдэхүүнийг 257.8 сая ам доллароор экспортолсон байна. 2.Монгол Улсын Ерөнхий сайд Л.Оюун-эрдэнэ БНХАУ-д хэрэгжүүлсэн ажлын айлчлалын хүрээнд “Монгол Улсаас Бүгд Найрамдах Хятад Ард Улсад экспортлох тэжээлийн зориулалттай уураг болон өөх, тосны мал эмнэлэг, ариун цэврийн шаардлагын тухай Монгол Улсаас Хүнс, хөдөө аж ахуй, хөнгөн үйлдвэрийн яам болон Бүгд Найрамдах Хятад Ард Улсын Гаалийн ерөнхий газар хоорондын протокол”-ыг харилцан тохиролцож, хамтран байгуулсан. 3.Дархан арьс ширний цогцолбор төслийн бэлтгэл ажлын хүрээнд 1.58 тэрбум төгрөгийн зураг төслийн ажлуудыг хийгээд байна.Тухайлбал: Хонины арьс боловсруулах үйлдвэрийн зураг төсөл, ямааны арьс боловсруулах үйлдвэрийн зураг төсөл, үхрийн шир боловсруулах үйлдвэрийн зураг төсөл, химийн материалын агуулахын зураг төсөл, түүхий эдийн агуулахын зураг төсөлд нийт 867 сая төгрөг, цэвэрлэх байгууламжийн зураг төсөл, дэд бүтцийн зураг төсөлд 713.8 сая төгрөг тус тус зарцуулаад байна. Хонь, ямаа, үхрийн шир боловсруулах болон химийн материалын агуулахын зураг төслийг магадлалаар баталгаажуулахаар "Барилгын хөгжлийн төв" ТӨҮГ-т хянагдаж байгаа бөгөөд магадлалын ерөнхий дүгнэлт хүлээгдэж байна. Түүхий эдийн агуулахын зураг төсөл бүрэн дууссан байна. Цэвэрлэх байгууламжийн зураг төсөл батлагдсан бөгөөд төслийн цаашид хэрэгжих хувилбараас шалтгаалан зураг төсөлд өөрчлөлт оруулж, үргэлжлүүлэх асуудал шийдэгдэнэ.</t>
  </si>
  <si>
    <t>8.3.10. Жижиг, дунд үйлдвэр, бизнес эрхлэгчдэд зориулан санхүүжилтийн шинэ хэлбэрүүдийг нэвтрүүлж, төрөөс бизнес инкубацын үйлчилгээгээр бойжуулж, жижиг, дунд үйлдвэр эрхлэгчдийн ур чадварыг хөгжүүлэн өрсөлдөх чадварыг дээшлүүлнэ.</t>
  </si>
  <si>
    <t>1. Жижиг, дунд үйлдвэрийг хөгжүүлэх сангийн 2024 оны 29,000,000,000 төгрөгийг хавсралтад заасан салбар, чиглэлийн дагуу жижиг, дунд үйлдвэр үйлчилгээ эрхлэгчдийн үндсэн хөрөнгө оруулалтад зориулж, 5 жилийн хугацаатай, жилийн 3 хувийн хүүтэй сангаас шууд олгох, үндсэн зээлийн төлбөрөөс эхний 12 сар хүртэл хугацаанд чөлөөлөх “Хөнгөлөлттэй зээл олгох ерөнхий нөхцөл батлах тухай” ХХААХҮСайдын 2024 оны 01 дүгээр сарын 15-ны өдрийн А/28 тоотр тушаалыг батлуулав. 2. Хүнсний хангамж, аюулгүй байдлыг хангах талаар авах зарим арга хэмжээний тухай” 36 дугаар тогтоолоор батлагдсан төлөвлөгөөний 3.10.2-т заасан хөрөнгөөс Жижиг, дунд үйлдвэрийг хөгжүүлэх сангаар дамжуулан Жимс жимсгэний төрөлжсөн аж ахуй байгуулахад 2,850,000,000 төгрөгийг үндсэн болон эргэлтийн хөрөнгөд оруулалтад зориулж 8 жилийн хугацаатай 3 хувийн хүүтэй, зээлийн үндсэн төлбөрөөс эхний 3 жилийн хугацаанд чөлөөлөх нөхцөлөөр “Жимс, жимсгэний төрөлжсөн аж ахуй байгуулахад дэмжлэг үзүүлэх зээлийн ерөнхий нөхцөл батлах тухай” ХХААХҮСайдын 2024 оны 01 дүгээр сарын 15-ны өдрийн А/27 тоот тушаалыг батлуулав. 3. Хүнсний хангамж, аюулгүй байдлыг хангах талаар авах зарим арга хэмжээний тухай” 36 дугаар тогтоолоор батлагдсан төлөвлөгөөний 4.2.1-т заасан хөрөнгө болон Сангийн яам, Хүнс, хөдөө аж ахуй, хөнгөн үйлдвэрийн яамны хооронд 2023 оны 10 дугаар сарын 12-ны өдрийн 104/03-706/49 дугаартай “Зах зээл ба бэлчээрийн удирдлагын хөгжил төсөл”-ийн зээлийн үлдэгдэл хөрөнгийг дамжуулан зээлдүүлэх гэрээний дагуу орон нутагт түүхий эдийн бэлтгэн нийлүүлэлтийн нэгдсэн тогтолцоог хөгжүүлэх, ажлын байр нэмэгдүүлэх, хөдөлмөр эрхлэлтийг дэмжих зорилгоор 4,200,000,000 төгрөгийг хөдөө аж ахуйн загвар хоршооны үндсэн хөрөнгө оруулалтад зориулж жилийн 5 хувийн хүүтэй, 5 жилийн хугацаатай, эхний жилд үндсэн төлбөрөөс чөлөөлөх нөхцөлтэй “Хөдөө аж ахуйн Загвар хоршооны зээлийн ерөнхий нөхцөл батлах тухай” ХХААХҮСайдын 2024 оны 01 дүгээр сарын 15-ны өдрийн А/26 тоот тушаалыг батлуулав.</t>
  </si>
  <si>
    <t xml:space="preserve">Тодорхой хэмжээнд гүйцэтгэл гарсан.Арга хэмжээний хүрээнд бүрэн тайлагнаагүй, </t>
  </si>
  <si>
    <t xml:space="preserve">Жижиг дунд үйлдвэрлэл эрхлэгчдэд хэр хүртээмжтэй байгаа бодит үр дүн чухал юм. </t>
  </si>
  <si>
    <t>Жижиг дунд үйлдвэр эрхлэгчдэд хэр хүртээмжтэй байгаа бодит үр дүнгийн талаар тодорхой тайлагнах</t>
  </si>
  <si>
    <t>8.3.11. Усалгаатай тариалангийн талбайг нэмэгдүүлэх замаар тэжээл, төмс, хүнсний ногооны тариалангийн үйлдвэрлэлийг нэмэгдүүлж, эрчимжсэн мал аж ахуйг хөгжүүлнэ.</t>
  </si>
  <si>
    <t>134,500.0, Улсын төсөв</t>
  </si>
  <si>
    <t>Газар тариалангийн чиглэлээр азийн хөгжлийн банкны зээлийн хөрөнгөөр хэрэгжиж буй "Хүнсний ногооны үйлдвэрлэл ба усалгаатай хөдөө аж ахуй" төслийн хүрээнд 55,6 тэрбум төгрөгөөр малын тэжээл, төмс, хүнсний ногоо тариалах зориулалт бүхий 3.1 мянган га талбайг услах хүчин чадалтай 10 услалтын систем шинээр барих, шинэчлэн сэргээн засварлаж байна. 2024 онд 544 га талбайг услах хүчин чадалтай Төв аймгийн Батсүмбэр сумын Сөгнөгөр, Сэлэнгэ аймгийн Сант сумын Ивэн гол, Баян-Өлгий аймгийн Баяннуур сумын Цул-Улааны услалтын системийг агиглалтанд хүлээн аваад байна. МөнУлсын Төсвийн 17,5 тэрбум төгргийн хөрөнгө оруулалтаар Увс, Булган, Ховд аймагт 7,3 мянган га талбайг услах хүчин чадал бүхий 3 услалтын системийг 2025-2026 онд ашиглалтанд оруулна. Эрчимжсэн мал ахуйн чиглэлээр УИХ-ын 36 тогтоол, Засгийн газрын 2023 оны 63 дугаар тогтоолоор Хүнсний болон Хөдөө аж ахуйн үйлдвэрлэлийг дэмжих зээлийг банкны эх үүсвэрт тулгуурлан , Засгийн газрын хариуцан төлөх зээлийн хүүгийн хөнгөлөлт 13.0 нэгж хүтэл хувь байхаар шийдвэрлэсэн. Энэ хүрээнд Мал аж ахуйн үйлдвэрлэлд 132.3 тэрбум, үүнээс Тэжээлийн үйлдвэрүүдийн эргэлтийн хөрөнгийн дэмжлэг үзүүлэхэд 15.0 тэрбум, Засгийн газраас төлөх хүүгийн хөнгөлөлт 1.96 тэрбум төгрөг тусгагдсан, тэжээл үйлдвэрлэгч 5 аж ахуйн нэгжид 3.0 тэрбум төгрөгийн зээлийн дэмжлэг үзүүлсэн. - 2024 онд Хүнсний болон Хөдөө аж ахуйн үйлдвэрлэлийг дэмжих эргэлтийн хөрөнгө” - ийн зээлийн санхүүжилтийн 2024.02.01-ны өдрийн 240201/07-60 дугаар гэрээ,(энэхүү гэрээнд нэмэлт өөрчлөлт оруулах тухай 2024.04.19-ны өдрийн 240419/08-300 дугаар гэрээ) тус тус байгуулагдсан. Гэрээнд Тэжээлийн үйлдвэрүүдэд дотоодоос түүхий эд худалдан авахад 2,500.0 сая төгрөгийн зээлийн дэмжлэг үзүүлэх батлагдсан. 2024.06.10-наар "Нүүдэл тэжээл" ХХК, "Өгөөмөр Жавхлант Хангай" ХХК, "Төгс хязгаар" ХХК-иудтай 2,200.0 сая төгрөгийн "Хяналтын гэрээ" байгуулах ажлыг зохион байгуулсан. 2023 онд нийт 5 тэрбум 500 сая төгрөгийн зээлийн дэмжлэг үзүүлсэн.</t>
  </si>
  <si>
    <t xml:space="preserve">Гадаргын ус ашиглах, услалтын систем байгуулсанаар тэжээлийн ургамлын тариалалтыг хэрхэн яаж нэмэгдүүлэх талаар тодорхой тусгах </t>
  </si>
  <si>
    <t>Тэжээлийн ургамлын тариалалтыг хэрхэн яаж нэмэгдүүлж байгаа эсэх болон Дорнод аймгийн Халх гол суманд байгуулж буй "Эм агро" ХХК аж ахуйн ажлын явцын талаар тайлагнах</t>
  </si>
  <si>
    <t>Тариалангийн судалгаа 1</t>
  </si>
  <si>
    <t>8.3.12. Малын гаралтай түүхий эд боловсруулах, экспортлох үйлдвэр, технологийн парк байгуулж, ажлын байрыг шинээр бий болгож, малчдын орлогыг өсгөнө.</t>
  </si>
  <si>
    <t>11,297.4, Улсын төсөв</t>
  </si>
  <si>
    <t>Ховд аймагт хэрэгжиж буй "Шинэ Ховд" үйлдвэр технологийн паркийн төслийн хөрөнгө оруулалт 2022 оноос хэрэгжиж эхэлсэн бөгөөд 2025 онд гэрээт ажил бүрэн дуусахаар төлөвлөж, магадлалын дүгнэлтээр төсөвт өртөг нэмэгдэж 36,018.1 сая төгрөгөөр батлагдсан байна. Тус төслийг 5-н багц арга хэмжээнд хувааж тендер шалгаруулалтыг явуулснаас Оффрөүд таван богд ХХК, Воком констракшн ХХК, Эм Ай Эс Эс ХХК, Монкабель ХХК, Жаргалантлуу ХХК тус тус шалгарч 36,018.1 сая төгрөгийн санхүүжилтээс гүйцэтгэлээр 2023 он дуустал хугацаанд 9,571.5 сая төгрөгийн санхүүжилт авч, 2024 онд 11.297.4 сая төгрөгийн санхүүжилт олгохоор гүйцэтгэлийг хянан баталгаажуулаад байна. 2025 онд 18,184.0 сая төгрөг Улсын төсөвт батлагдсан.Нийт ажлын гүйцэтгэл 2024 оны жилийн эцсийн байдлаар 57,94 хувьтай байна.</t>
  </si>
  <si>
    <t>Малчдад хүрч ажлын байр нэмэгдсэн бодит үр дүнгээр тодорхойлогдоно</t>
  </si>
  <si>
    <t>Малчдад хүрч ажлын байр нэмэгдсэн бодит үр дүнг тодорхойлогдох учир энэ талаар тодорхой тайлагнах</t>
  </si>
  <si>
    <t>8.3.13. Хөдөө орон нутагт жижиг, дунд үйлдвэрлэлийг хөгжүүлэх, ажлын байр бий болгох, малын үүлдэр, угсааг сайжруулах, малын гаралтай түүхий эдийн үйлдвэрлэгчдийг дэмжих “Шинэ хөдөө” хөтөлбөрийг хэрэгжүүлнэ</t>
  </si>
  <si>
    <t>Засгийн газраас хоршоогоор дамжуулж малчин өрхийн амьжиргааг дэмжих, мал, малын гаралтай түүхий эд, бүтээгдэхүүний мөнгөн урсгалыг тогтмолжуулж, малчдын орлогыг нэмэгдүүлэх зорилгоор улсын хэмжээнд “Шинэ хоршоо" хөдөлгөөнийг өрнүүлж, “Шинэ хоршоо-Чинээлэг малчин” арга хэмжээний таван жилийн төлөвлөгөөг хэлэлцэн баталж, хоршооны гишүүн малчинд хөрөнгө оруулалтын хөнгөлөлттэй зээл олгохоор шийдвэрлэсэн.Хөрөнгө оруулалтын зээлийг арилжааны банкуудын өөрийн эх үүсвэрээр олгосон бөгөөд хүүгийн зөрүүний дэмжлэгийг Засгийн газраас олгож, зээлийн барьцаа хөрөнгийн батлан даалтыг Зээлийн батлан даалтын сангаас 80-100 хувь хэрэгжүүлсэн аж. Энэхүү арга хэмжээний хүрээнд өнөөдрийн байдлаар 4.4 мянган (4466 ) малчдын хоршооны 14.6 мянган (14688) хоршооны гишүүн малчинд 502,3 тэрбум төгрөгийн хөнгөлөлттэй зээл олгосон, 1570 малчны 88.3 тэрбум төгрөгийн төсөл арилжааны банкаар судлагдаж байна. • ХХААХҮЯ/20240102038 дугаартай XVIII.3.33 Орон нутгийн хөгжлийг дэмжих “Шинэ хөдөө” төсөл /Хөвсгөл/ УТ2401900387 төсөл, арга хэмжээний Багц №8 “Оёдлын машины иж бүрдэл” нийлүүлэх ажлыг 37,840,000.0 (гучин долоон сая найман зуун дөчин мянга) төгрөгөөр гүйцэтгэхээр “Голден хоул” ХХК-ийн ирүүлсэн тендерийг шаардлагад нийцсэн, “хамгийн сайн” тендерээр шалгаруулж гэрээ байгуулав. • Хүнс, хөдөө аж ахуй, хөнгөн үйлдвэрийн яамны Төрийн нарийн бичгийн даргын 2024 оны 11 дүгээр сарын 07-ны өдрийн “Гэрээ байгуулах эрх олгох тухай” А/530 тоот тушаалыг үндэслэн XIII.3.33 Орон нутгийн хөгжлийн дэмжих “Шинэ хөдөө” төсөл /Хөвсгөл/ УТ2401900387 төсөл, арга хэмжээний багц-4 “Хөнгөн үйлдвэрлэлийн тоног төхөөрөмж” нийлүүлэх 241118/06-961 дугаар бүхий гэрээг Монгол жайнт трейд ХХК-тай 2024 оны 11 дүгээр сарын 18-ны өдөр байгуулав.</t>
  </si>
  <si>
    <t xml:space="preserve">Арга хэмжээний хүрээнд бүрэн тайлагнаагүй, худалдан авах ажиллагааны үр дүнг тусгаагүй,  </t>
  </si>
  <si>
    <t>Хөтөлбөрийг хэрэгжүүлэх цар хүрээ, зээлийн эргэн төлөлтөөр үргэлжлэх хугацаа, хариуцлагын механизмыг тусгасан хөтөлбөр баталж, үр дүн тооцсоноор үнэлэгдэнэ.</t>
  </si>
  <si>
    <t>8.3.14. Малчид, иргэдийн орлогыг нэмэгдүүлж, амьжиргааг дээшлүүлэх зорилгоор хөдөө аж ахуйн гаралтай түүхий эд, бүтээгдэхүүний үнэ цэнийг нэмэгдүүлэн экспортлох чиглэлийн боловсруулах үйлдвэрүүдийг богино хугацаанд барьж ашиглалтад оруулна.</t>
  </si>
  <si>
    <t>3,038.2, Улсын төсөв</t>
  </si>
  <si>
    <t>Бичил үйлдвэрлэл үйлчилгээг дэмжих тоног төхөөрөмж "Зөгийн балний үйлдвэрлэлийн төхөөрөмж" тендер сонгон шалгаруулалтыг зарлаж сонгон шалгаруулалтыг хийж байна. Мөн мал нядалгааны тоног төхөөрөмж худалдан авах тендер сонгон шалгаруултын ажлыг зохион байгуулж байна. Ховд аймагт хэрэгжиж буй "Шинэ Ховд" ҮТП-ийн дэд бүтцийн бүтээн байгуулалт, Малын гаралтай түүхий эдийн цэвэрлэх байгууламжийн бүтээн байгуулалтын хөрөнгө оруулалт ХХААХҮСайдын багцад 42,691.6 сая төгрөгийн үнийн дүнгээр батлагдсан. Худалдан авалтыг 6-н багцад хуваан шалгаруулалт явуулж шалгарсан байгууллагууд 2018-2023 оны хооронд гүйцэтгэлээр 13,982.4 сая төгрөгийн санхүүжилт авч, 2024 онд 13,197.4 сая төгрөгийн санхүүжилт авахаас 3,038.2 сая төгрөгийн үе шатны санхүүжилтийг авч, гэрээт ажил үргэлжилж байна. Нийт ажлын гүйцэтгэл 2024 оны 12 дугаар сарын 01-ний өдрийн байдлаар 47 хувь байна. Төлөвлөгөөний дагуу 2025 онд ажлыг бүрэн дуусган хүлээлгэн өгөх бөгөөд шаардлагатай санхүүжилтийг 2025 оны төсөвт бүрэн тусгуулан саналыг хүргүүлсэн. • Дархан арьс ширний цогцолбор төслийн бэлтгэл ажлын хүрээнд 1.58 тэрбум төгрөгийн зураг төслийн ажлуудыг хийгээд байна. Тухайлбал: Хонины арьс боловсруулах үйлдвэрийн зураг төсөл, ямааны арьс боловсруулах үйлдвэрийн зураг төсөл, үхрийн шир боловсруулах үйлдвэрийн зураг төсөл, химийн материалын агуулахын зураг төсөл, түүхий эдийн агуулахын зураг төсөлд нийт 867 сая төгрөг, цэвэрлэх байгууламжийн зураг төсөл, дэд бүтцийн зураг төсөлд 713.8 сая төгрөг тус тус зарцуулаад байна. Хонь, ямаа, үхрийн шир боловсруулах болон химийн материалын агуулахын зураг төслийг магадлалаар баталгаажуулахаар "Барилгын хөгжлийн төв" ТӨҮГ-т хянагдаж байгаа бөгөөд магадлалын ерөнхий дүгнэлт хүлээгдэж байна. Түүхий эдийн агуулахын зураг төсөл бүрэн дууссан байна. Цэвэрлэх байгууламжийн ззураг төсөл батлагдсан бөгөөд төслийн цаашид хэрэгжих хувилбараас шалтгаалан зураг төсөлд өөрчлөлт оруулж, үргэлжлүүлэх асуудал шийдэгдэнэ.Одоогоор магадлалын ерөнхий дүгнэлт хүлээгдэж байна.</t>
  </si>
  <si>
    <t xml:space="preserve">Шинэ Ховд ҮТП-аас бусад бүтээн байгуулалтын ажил боловсруулалтын шатанд байна </t>
  </si>
  <si>
    <t xml:space="preserve">Эрчимжүүлэх шаардлагатай </t>
  </si>
  <si>
    <t>8.3.15. Жижиг, дунд үйлдвэрлэлийг дэмжих, ажлын байр нэмэгдүүлэх зорилго бүхий төрийн, орон нутгийн төсвийн санхүүжилтээр болон гадаадын зээл, тусламжийн хөрөнгөөр хэрэгжүүлж буй төсөл, хөтөлбөрүүдийн үйл ажиллагаа, төлөвлөлт, явц, үр дүн, зээл тусламжийн олголт нь зорилтот бүлэгтээ бодитой чиглэн ажиллаж чадаж байгаа эсэхэд тогтмол хяналт тавих гурван талт түншлэлийн механизмыг бий болгож ажиллуулна.</t>
  </si>
  <si>
    <t>Гадаадын зээл, тусламжийн хөрөнгөөр хэрэгжүүлж буй төсөл, хөтөлбөрүүдэд хяналт тавин ажилласны үр дүнд ХХААХҮ-ийн салбарт хэрэгжиж буй нийт 9 төсөл, арга хэмжээний хэрэгжилт 2023 оны жилийн эцсээр 84.2 хувиар үнэлэгдсэн болно. Гадаадын зээлийн хөрөнгөөр хэрэгжсэн дараах 3 төсөл 2023 онд дууссан байна. Үүнд: 1. Зээлийн батлан даалтын тогтолцоог дэмжих замаар эдийн засгийг төрөлжүүлж, ажлын байрыг нэмэгдүүлэх төсөл 2. Зах зээл ба бэлчээрийн удирдлагын хөгжил 3. Экспортыг дэмжих төсөл Төслийн нэгжүүд Сангийн сайдын 2020 оны 4 дүгээр тушаалаар баталсан “Засгийн газрын гадаад зээлийн хөрөнгийг ашиглах, эдгээр хөрөнгөөр санхүүжих төсөл, арга хэмжээг хэрэгжүүлэх, зохион байгуулах, санхүүжүүлэх, хяналт тавих, үнэлэх журам”-ын 10.3-д заасны дагуу үйл ажиллагааг тайлагнаагүй, тухайн жилийн төлөвлөгөөнд шалгуур үзүүлэлт, хүрэх түвшинг тодорхойгүй тусгасан байгаа тул хяналт-шинжилгээ, үнэлгээг бодитой хийхэд хүндрэл учирч байна. Тайлант хугацаанд 5 төслийн хэрэгжилтээр нийт 596 аж ахуйн нэгжид 49.4 тэрбум төгрөгийн урт хугацаатай хөнгөлөлттэй зээл, батлан даалтын дэмжлэг олгож байнгын 699, түр 726, нийт 1425 ажлын байр бий болсон байна. Мөн салбарт хэрэгжсэн 9 төслийн хүрээнд 2023 онд нийт 259 удаагийн сургалт зохион байгуулж, 10490 хүнийг хамруулсан байна.</t>
  </si>
  <si>
    <t xml:space="preserve">Арга хэмжээний хүрээнд бүрэн тайлагнаагүй, санхүүжилтийн 3 эх үүсвэрээс гадаадын зээл тусламжийг төсөл хөтөлбөрийн талаар тайлагнасан. </t>
  </si>
  <si>
    <t xml:space="preserve">Тухайн арга хэмжээний хүрээнд  Зорилтот бүлэгтээ бодитой чиглэж байгаа эсэх талаар тайлагнах </t>
  </si>
  <si>
    <t>ЕС. УЛААНБААТАР БА ДАГУУЛ ХОТ</t>
  </si>
  <si>
    <t>Зорилго 9. Амьдрахад таатай, байгаль орчинд ээлтэй, хүн төвтэй ухаалаг хот болгон хөгжүүлнэ.</t>
  </si>
  <si>
    <t>Хүн төвтэй хот</t>
  </si>
  <si>
    <t>Зорилт 9.1. Нийгмийн дэд бүтцийн чанар, хүртээмжийг сайжруулж, иргэдийн оролцоог нэмэгдүүлнэ.</t>
  </si>
  <si>
    <t>9.1.1. Нийгмийн үйлчилгээний байгууллагуудын (сургууль, цэцэрлэг, эрүүл мэнд, биеийн тамир, спортын байгууллага, залуучууд хөгжлийн төв, хүүхэд хамгаалах төв, асрамжийн газар гэх мэт) хүчин чадал, хүртээмжийг нэмэгдүүлсэн байна.</t>
  </si>
  <si>
    <t>192.3, Улсын төсөв</t>
  </si>
  <si>
    <r>
      <rPr>
        <b/>
        <sz val="9"/>
        <rFont val="Arial"/>
        <family val="2"/>
      </rPr>
      <t>НЗДТГ</t>
    </r>
    <r>
      <rPr>
        <sz val="9"/>
        <rFont val="Arial"/>
        <family val="2"/>
      </rPr>
      <t xml:space="preserve">: Улсын төсвийн хөрөнгө оруулалтаар: - 4 давхар 500 хүний суудалтай спорт заал, жижиг спорт заалтай, 25 метрийн 4 замтай усан бассейнтай Баянгол дүүргийн спорт цогцолбор, - Чингэлтэй дүүргийн 10 дугаар хороонд 1000 хүний суудалтай, зоорийн давхартай 4 давхар А, В, С блоктой, 4 улирал ажиллах, талбай дээрээ 1 удаа 100-120 тамирчин хүлээн авах хүчин чадалтай Чингэлтэй дүүргийн Спорт цогцолбор, - Налайх дүүрэгт 700 суудал бүхий спорт заал, 4 зам бүхий усан бассейнтай спорт цогцолборын барилга, - Чингэлтэй дүүргийн 19 дүгээр хороо Дээд Салхитын аманд байрлах Соёл, спорт, аялал жуулчлалын цогцолбор ашиглалтад орлоо. - Улсын төсвийн хөрөнгө оруулалтаар хэрэгжиж буй 5 спорт цогцолборын барилгын ажлын гүйцэтгэл 67 хувь (Налайх-100%, Нийслэл-50%, Сүхбаатар-40%, Баянзүрх-85%, Багахангай-80%)-тай үргэлжилж байна. - Нийслэлд улс, нийслэл, дүүргийн төсөв, гадаадын зээл, тусламжийн хөрөнгөөр өмнөх онуудаас он дамжин хэрэгжиж буй болон 2024 онд шинээр хэрэгжихээр батлагдсан 34 сургууль, 70 цэцэрлэг, 21 бага сургууль, цэцэрлэгийн цогцолбор, 3 спорт заал, 1 дотуур байр, нийт 129 боловсролын байгууллагын хөрөнгө оруулалтын төсөл, арга хэмжээ хэрэгжиж байна. Үүнээс нийт 9 сургууль, 19 цэцэрлэг, 1 бага сургууль, цэцэрлэгийн цогцолборын барилга ашиглалтад орж сургуулийн суудлын тоог 4980-аар, цэцэрлэгийн орны тоог 3330-аар тус тус нэмэгдүүлсэн. - Нийслэлийн төсвийн хөрөнгө оруулалтаар Хан-Уул дүүргийн 3 дугаар хорооны нутаг дэвсгэрт хөгжлийн бэрхшээлтэй хүүхдийн сэргээн засах тусламж үйлчилгээний Хантуул төв, Баянзүрх дүүргийн 16 дугаар хорооны нутаг дэвсгэрт Бяцхан тэмүүлэл төв ашиглалтад орсон. - Нийслэлийн төсвийн хөрөнгө оруулалтаар Сонгинохайрхан дүүргийн Эрүүл мэндийн дэмжих төв, Баянзүрх дүүрэгт Жишиг эмнэлэг, Баянзүрх дүүргийн ахмад настан, хүүхдийн эмнэлгийн барилга ашиглалтад орлоо. </t>
    </r>
    <r>
      <rPr>
        <b/>
        <sz val="9"/>
        <rFont val="Arial"/>
        <family val="2"/>
      </rPr>
      <t xml:space="preserve">ГБХНХЯ: </t>
    </r>
    <r>
      <rPr>
        <sz val="9"/>
        <rFont val="Arial"/>
        <family val="2"/>
      </rPr>
      <t>Гэр бүлийн хүчирхийлэлтэй тэмцэх тухай хуульд заасан 7 төрлийн тусламж, үйлчилгээг 39 Нэг цэгийн үйлчилгээний төв, Түр хамгаалах байр үзүүлж байгаа бөгөөд 2024 онд нийт 3502 иргэн үйлчилгээ авснаас 2456 хүүхэд, 1046 насанд хүрэгч байна. Үйлчилгээнд хамрагдсан байдлаар нь авч үзвэл:  Эмнэлгийн тусламж, үйлчилгээнд 2625 хүүхэд  Сэтгэл зүйн үйлчилгээнд 1565 хүүхэд  Эрх зүйн туслалцаа 923  Боловсролын үйлчилгээ 1155  Нийгмийн халамж, хамгааллын үйлчилгээнд 1045 хүүхэд тус тус хамрагдсан байна. Гэр бүлд үзүүлэх нийгмийн ажлын үйлчилгээнд тавих нийтлэг шаардлага стандартыг/MNS 7038:2024/ Стандарт, хэмжил зүйн газрын даргын 2024 оны С/12 дугаар тушаалаар шинэчлэн батлуулсан. Стандартыг хэрэгжүүлснээр Монгол Улсын хэмжээнд гэр бүлийн аюулгүй байдлыг хангах, амьдралын чанарыг дээшлүүлэх, хосын харилцааг сайжруулах, тулгамдаж буй асуудлыг шийдвэрлэхэд дэмжлэг үзүүлэх, эрсдэлээс урьдчилан сэргийлэх гэр бүлд чиглэсэн шууд болон шууд бус үйлчилгээг үзүүлэх юм.</t>
    </r>
  </si>
  <si>
    <t xml:space="preserve">НЗДТГ, ГБХНХЯ </t>
  </si>
  <si>
    <t xml:space="preserve">ГБХНХЯ-ны тайланд хүүхэд хамгаалах төв, асрамжийн газар гэх мэт) хүчин чадал, хүртээмжийг нэмэгдүүлсэн талаар тайлагнаагүй, </t>
  </si>
  <si>
    <t xml:space="preserve">Залуучууд хөгжлийн төв болон хүүхэд хамгаалах төвийн одоогийн байгаа хүчин чадал, үйлчилгээг тайлагнасан бөгөөд хүчин чадал, хүртээмжийг нэмэгдүүлсэн эсэх талаар тайлагнаагүй байна. </t>
  </si>
  <si>
    <t>9.1.2. Эмнэлгийн тусламж, үйлчилгээний нэгдсэн зохицуулалттай, бүсчилсэн сүлжээг байгуулж, тогтвортой үйл ажиллагааг хангана.</t>
  </si>
  <si>
    <t>82.3, Улсын төсөв</t>
  </si>
  <si>
    <r>
      <rPr>
        <b/>
        <sz val="9"/>
        <rFont val="Arial"/>
        <family val="2"/>
      </rPr>
      <t>НЗДТГ</t>
    </r>
    <r>
      <rPr>
        <sz val="9"/>
        <rFont val="Arial"/>
        <family val="2"/>
      </rPr>
      <t xml:space="preserve">: Эрүүл мэндийн сайд, Нийслэлийн Засаг дарга бөгөөд Улаанбаатар хотын захирагч нарын 2021 оны А/678, А/869 дүгээр хамтарсан тушаал, захирамжийн дагуу Чингэлтэй, Хан-Уул дүүрэгт эрүүл мэндийн анхан шатны байгууллага, лавлагаа шатлалын эмнэлгийн уялдаа холбоог сайжруулах, интеграцчилах, санхүүжилтийг үр дүнтэй зарцуулах, улмаар эрүүл мэндийн анхан шатны байгууллагын үзүүлж буй тусламж үйлчилгээний чанар, хүртээмжийг сайжруулахад чиглэгдсэн хөтөлбөрийн цогц үйл ажиллагаа шат дараатай хэрэгжиж байна. - Нэгдсэн удирдамж, протокол ашиглан үйлчлүүлэгчид үзүүлж буй тусламж үйлчилгээг харилцан уялдаатай нэг үйл явцад нэгтгэх, өвчтөнийг лавлагаа шатлалд илгээх болон эмнэлэг хооронд шилжүүлэх үйл ажиллагааг нэгтгэн зохицуулах үйл ажиллагааны чиглэл, ажиллах журмыг боловсруулсан, - Эмнэл зүйн удирдамжуудыг анхан шатанд мөрдөн ажиллах алгоритмүүдийг хэрхэн ашиглах талаар 5 өдрийн сургалтыг зохион байгуулж 105 эмч, эрүүл мэндийн нийгмийн ажилтныг хамруулсан, - Чингэлтэй дүүргийн Эрүүл мэндийн төв, Хан-Уул дүүргийн Эрүүл мэндийн төв, Нэгдсэн эмнэлэг дээр тус тус Зохицуулах зөвлөлүүдийг байгуулсан. 2024 оны жилийн эцсийн байдлаар Чингэлтэй, Хан-Уул дүүргийн “Зохицуулах зөвлөл”-ийн хурлыг 11 удаа тус тус зохион байгуулж, 2 дүүргийн эрүүл мэндийн төвөөс өрхийн эрүүл мэндийн төвд дэмжлэгт хяналтыг хийсэн. - Интеграцчлалын хүрээнд Хан-Уул дүүргийн шилжүүлгийн цахим бүртгэл ашиглан нийт 98 эмч, эмнэлгийн мэргэжилтэнд шилжүүлгийн эрхийг нээж, 468 хүнийг өрхийн эрүүл мэндийн төвөөс 4 чиглэлээр нарийн мэргэжлийн эмчийн хяналтад шилжүүлснээс нарийн мэргэжлийн эмч нар үзлэг, шинжилгээ хийж 259 үйлчлүүлэгчийг буцаан шилжүүлсэн. - Чингэлтэй дүүргийн эрүүл мэндийн төвийн 11 эмч, эмнэлгийн мэргэжилтэн, өрхийн эрүүл мэндийн төвийн 92, нийт 103 эмч, эмнэлгийн мэргэжилтэнд шилжүүлгийн эрхийг нээж, өрхийн эрүүл мэндийн төвөөс 673 хүнийг нарийн мэргэжлийн эмчийн хяналтад шилжүүлснээс нарийн мэргэжлийн эмч нар үзлэг, шинжилгээ хийж, 429 үйлчлүүлэгчийг буцаан шилжүүлсэн байна. </t>
    </r>
    <r>
      <rPr>
        <b/>
        <sz val="9"/>
        <rFont val="Arial"/>
        <family val="2"/>
      </rPr>
      <t>ЭМЯ:</t>
    </r>
    <r>
      <rPr>
        <sz val="9"/>
        <rFont val="Arial"/>
        <family val="2"/>
      </rPr>
      <t xml:space="preserve"> УИХ-ын 2024.06.05-ны өдрийн 64 дүгээр тогтоолоор “Монгол Улсын бүсчилсэн хөгжлийн үзэл баримтлал” батлагдаж, Хангай, Баруун, Хойд, Зүүн, Говийн зэрэг 5 бүсэд Бүсийн эм хангамж, эмнэлгийн хэрэгслийн нөөцийн агуулах байгуулж, эм, эмнэлгийн хэрэгслийн хадгалалт, түгээлтийг бүсийн хэмжээнд төвлөрүүлэн зохион байгуулахаар төлөвлөжээ. Энэхүү арга хэмжээний хүрээнд эм, эмнэлгийн хэрэгслийн агуулахын нэг маягийн зураг төслийн холболтын зураг төсөл /Ховд, Орхон, Дорнод, Өвөрхангай, Өмнөговь/ төсөл, арга хэмжээний ажлын даалгаврыг боловсруулж, батлуулан "Бүсчилсэн хөгжлийн үндэсний хүрээлэн"-д хүргүүлсэн. Тус газраас худалдан авах ажиллагаа 2024 оны 11 дүгээр сарын 14-ний өдөр зарлаж, 2024 оны 12 дугаар сарын 13-ны өдөр нээхэд 5 оролцогч санал ирүүлж, "Өрнөлпроект" ХХК-д гэрээ байгуулах мэдэгдэл олгосон. Баруун бүсд Бүсийн оношлогоо, эмчилгээний төвийн тусламж, үйлчилгээг өргөжүүлж, зүрх, судасны тусламж, үйлчилгээгээр төрөлжүүлэх, Осол гэмтэл ихээр гардаг Орхон, Дорнод, Өмнөговь аймаг дахь Бүсийн оношлогоо, эмчилгээний төвийн тусламж, үйлчилгээг өргөжүүлж, осол гэмтлийн болон мэс заслын тусламж, үйлчилгээгээр төрөлжүүлэх, Завхан, Хөвсгөл, Сэлэнгэ, Хэнтий, Өмнөговь аймагт мал, амьтнаас хүнд халдварладаг халдварт өвчний хариу арга хэмжээний бэлэн байдлыг хангах дэд төв байгуулах, Өвөрхангай аймагт Бүсийн оношлогоо, эмчилгээний төвд түшиглэн эх, хүүхдийн эрүүл мэндийн тусламж, үйлчилгээний болон уламжлалт анагаах ухаанд суурилсан сувилал байгуулах, Орхон голын сав, хангайн нурууны экосистемд түшиглэн түүх, соёл, рашаан сувиллын аялал жуулчлалыг уламжлалт, сэргээн засах анагаах ухаантай уялдуулан хөгжүүлэх, Дархан-Уул аймагт орчин үеийн стандартад нийцсэн нэгдсэн эмнэлэг барих зэрэг арга хэмжээнүүдийг тусгасан байна. Нийслэлийн харьяа 25 ЭМБ-ын бүтэц, дүрэм, орон тоо баталсан эрх зүйн баримт бичигт дүн шинжилгээ хийсэн. Нийслэлийн бүсчилсэн хөгжлийн үзэл баримтлалтай уялдуулан нийслэлийн ЭМБ-дын бүтэц, зохион байгуулалтыг боловсронгуй болгох төслийг боловсруулж байна.
НЗДТГ 100, ЭМЯ 30</t>
    </r>
  </si>
  <si>
    <t>НЗДТГ, ЭМЯ</t>
  </si>
  <si>
    <t>Зохион байгуулалтын арга хэмжээг авч хэрэгжүүлж байна. Ажил тодорохой хэмжээнд эхэлсэн.</t>
  </si>
  <si>
    <t xml:space="preserve">Байгууллагуудын уялдаа холбоог сайжруулах, бүсчилсэн зохицуулалтын тогтолцоог бүрдүүлэхэд чиглэгдсэн ажил тодорхой хэмжээнд хийгдэж эхэлсэн байна. </t>
  </si>
  <si>
    <t>9.1.3. Хотын соёлт иргэнийг төлөвшүүлэхэд бүх шатны боловсролын байгууллагуудыг хамарсан төсөл хэрэгжүүлж, нийгэмд чиглэсэн нөлөөллийн үйл ажиллагааг төрийн байгууллага, олон нийтийн хэвлэл, мэдээллийн хэрэгслүүдийн үйл ажиллагаанд тусган хэрэгжүүлж хэвшинэ.</t>
  </si>
  <si>
    <r>
      <rPr>
        <b/>
        <sz val="9"/>
        <rFont val="Arial"/>
        <family val="2"/>
      </rPr>
      <t xml:space="preserve">НЗДТГ: </t>
    </r>
    <r>
      <rPr>
        <sz val="9"/>
        <rFont val="Arial"/>
        <family val="2"/>
      </rPr>
      <t xml:space="preserve"> “Хотын соёл” арга хэмжээний хүрээнд Нийслэлийн иргэдэд ”Бүх нийтийн соёлын боловсрол”-ыг түгээх, соён гэгээрүүлэх ажлыг “Go Mongolia”, “Соёлын сэргэлт-2024” аянуудтай хамтатган зохион байгуулж, соён гэгээрүүлэх, нөлөөллийн 10 контент, соёлын боловсрол олгох, соёлын үйлчилгээ үзүүлэх 95 багц арга хэмжээг 84,404 хүнд үзүүлж, цахим мэдээллээр нийт 240,093 хүнд хүргэсэн байна. - ”Ирээдүйн хотын иргэн” төслийг нийслэлийн ЕБС-ийн дунд ангийн суралцагчдад зориулан хичээлээс гадуурх үйл ажиллагаагаар дамжуулан, хотын соёлыг төлөвшүүлж, нийгэм, олон нийтийн оролцоог дэмжих зорилгоор Нийслэлийн Засаг даргын тамгын газар, Нийслэлийн Боловсролын газартай хамтран хэрэгжүүлсэн. - Уг төсөлд НЗДТГ, НҮБ хүүхдийн сантай хамтран хэрэгжүүлж байгаа “Жишиг сургууль” төслийн 8 сургуулийн 640 хүүхэд хамрагдаж, нийслэл Улаанбаатар хотын дэд бүтэц, урлаг соёл, төрийн үйлчилгээний 12 байгууллагын үйл ажиллагаатай танилцаж, мэргэжлийн чиг баримжаа олгох цахим контент бэлтгэн “Хайрын зуслан” пэйж хуудсанд байршуулж нийтэд түгээсэн. </t>
    </r>
    <r>
      <rPr>
        <b/>
        <sz val="9"/>
        <rFont val="Arial"/>
        <family val="2"/>
      </rPr>
      <t xml:space="preserve">БЯ: </t>
    </r>
    <r>
      <rPr>
        <sz val="9"/>
        <rFont val="Arial"/>
        <family val="2"/>
      </rPr>
      <t>Бага, суурь, бүрэн дунд боловсролын сургалтын хөтөлбөрт орчны бохирдол, хог хаягдлыг ангилах, багасгах зэрэг агуулгыг тусган хэрэгжүүлж байна. Тухайлбал: бага ангийн Хүн орчин хичээлээр сургуулийн гадаад орчны аюулгүй байдлыг үнэлж цэгнэх, хүрээлэн буй орчинд нөлөөлж буй хүний үйл ажиллагаанаас жишээлэн тайлбарлах, орон нутаг, сургууль орчмын хог хаягдал, түүнийг багасгах арга замууд (хог хаягдлыг багасгахын тулд өөрийн оруулах хувь нэмрийг гаргах, хог хаях аргыг хэлэлцэх), Суурь боловсролын хөтөлбөрт-хүний үйл ажиллагаа хүрээлэн буй орчин (хөрсний бохирдол)-д хэрхэн нөлөөлдгийг тодорхойлох, Бүрэн дунд боловсролын газарзүйн сургалтын хөтөлбөрт-хотын орчны бохирдол (дуу чимээ, хог, тоосжилт, хөрс г.м) ба амьдралын чанарын хамаарлыг дүгнэх, хотын цэвэрлэх байгууламж, хотын тулгамдсан асуудал, гэмт хэрэг, хүн амын бөөгнөрөл, ядууралд дүгнэлт хийх зэрэг суралцахуйн зорилтуудыг тусган хэрэгжүүлж байна.Нийслэлийн хэмжээнд 2024 онд “Улаанбаатар хотын гудамж талбай, түүхэн газруудтай танилцъя” сэдэвт 14 хоногийн аяныг 2024 оны 03 дугаар сарын 25-наас 04 дүгээр сарын 08-ны хооронд зохион байгуулж, ерөнхий боловсролын сургуулийн нийт 38654 сурагчийг хамруулсан.Хотын соёлыг төлөвшүүлэх ажлын хүрээнд нийслэлд үйл ажиллагаа явуулж буй 2 амьтны хүрээлэнтэй хамтран ажиллах санамж бичиг байгуулж, нийслэлийн ерөнхий боловсролын 123 сургуулийн 8500 орчим суралцагчид амьтны хүрээлэнтэй танилцсан. Нийслэл хот үүсэн байгуулагдсаны 385 жилийн ойн өдрийг тохиолдуулан Улаанбаатар хотын түүхийг сурагчдад таниулах зорилгоор “Улаанбаатар хотын түүхэн замнал” сэдэвт ээлжит хичээлийн төлөвлөлт, гарын авлага боловсруулан нийслэлийн 9 дүүргийн ерөнхий боловсролын сургуулийн 12 дугаар ангийн 22453 сурагчид хүргэсэн. Хичээлээс гадуурх үйл ажиллагаа болон сурагчдын оролцооны байгууллага, эко клубээр дамжуулан хог хаягдлыг ангилан хаях, соёл хүмүүжилд чиглэсэн сургалт, нөлөөллийн ажлуудыг нийт сургалтын байгууллагууд тогтмол зохион байгуулж хэвшсэн.</t>
    </r>
  </si>
  <si>
    <t>НЗДТГ, БЯ</t>
  </si>
  <si>
    <t xml:space="preserve">Арга хэмжээний хүрээнд тодорхой үр дүнтэй ажлууд хийгдэж байна. </t>
  </si>
  <si>
    <t>Орчин төвтэй шийдэл</t>
  </si>
  <si>
    <t>Зорилт 9.2. Ирэдийн эрүүл, аюулгүй орчинд амьдрах нөхцлийг хангаж, нөхөн сэргээх, харицлагатай, хэмнэлттэй хэрэглээг бий болгоно.</t>
  </si>
  <si>
    <t>9.2.1. Улаанбаатар хотын агаарын бохирдлыг 80 хувь бууруулна.</t>
  </si>
  <si>
    <t>Бодит үр дүнгээр хэмжигдэнэ. Ажлын хэсэг байгуулагдсаныг үр дүн гэж үзэхгүй. Агаарын бохирдлыг хэмжсэн хэмжилтийн төхөөрөмж, харьцуулж бодсон аргачлал зэргийг бодит байдалтай харьцуулж дахин нягтлах</t>
  </si>
  <si>
    <t xml:space="preserve">Бодит үр дүнгээр хэмжигдэнэ. Агаарын бохирдлыг хэмжсэн хэмжилтийн төхөөрөмж харьцуулж бодсон аргачлал зэргийг бодит байдалтай харьцуулж дахин нягтлах </t>
  </si>
  <si>
    <t>9.2.2. Хог хаягдлыг ангилах, цуглуулах, тээвэрлэх үйлчилгээнд технологийн шинэчлэл хийж бохирдол бага ялгаруулах, хог хаягдалгүй хэрэглээг дэмжих тогтолцоотой болгоно.</t>
  </si>
  <si>
    <t>50.0, Нийслэлийн төсөв</t>
  </si>
  <si>
    <t>БОУАӨЯ, НЗДТГ</t>
  </si>
  <si>
    <t>Эрх зүйн орчныг бүрдүүлсэн.</t>
  </si>
  <si>
    <t xml:space="preserve">Эрхзүйн орчинг бүрдүүлсэн байна. </t>
  </si>
  <si>
    <t>https://legalinfo.mn/mn/detail?lawId=17141118149821&amp;showType=1</t>
  </si>
  <si>
    <t>9.2.3. Ногоон барилгын стандартыг нэвтрүүлж, хэрэгжүүлдэг тогтолцоог бий болгоно.</t>
  </si>
  <si>
    <t>2,300.0, Нийслэлийн төсөв</t>
  </si>
  <si>
    <r>
      <rPr>
        <b/>
        <sz val="9"/>
        <rFont val="Arial"/>
        <family val="2"/>
      </rPr>
      <t xml:space="preserve">НЗДТГ: </t>
    </r>
    <r>
      <rPr>
        <sz val="9"/>
        <rFont val="Arial"/>
        <family val="2"/>
      </rPr>
      <t xml:space="preserve">“Улаанбаатар хотын орлогод нийцсэн ногоон орон сууц ба дасан зохицох чадвар бүхий хотын шинэчлэл салбарын төсөл”-ийн хүрээнд дараах ажлуудыг хийж гүйцэтгэлээ. Үүнд,   Төслийн хүрээнд тогтвортой хөгжлийн 37 гүйцэтгэлийн үзүүлэлт (KPI) бүхий ногоон орон сууцны барилгын техникийн шаардлагыг хангасан, Олон улсын ногоон барилгын үнэлгээний EDGE системийн шалгуурын дагуу 800 айлын орон сууцны барилга болон ухаалаг удирдлагын СКАДА төвийн барилгын нарийвчилсан зураг төслийг боловсруулж, холбогдох мэргэжлийн байгууллагууд (Гал команд, эрүүл ахуй, Барилгын хөгжлийн төвийн мэргэжлийн экспертиз,) болон магадлалаар хянуулан батлуулсан ба Баянхошуу, Шархад дэд төвүүдэд айлын ногоон орон сууцны барилга угсралтын ажлыг гэр хорооллын Баянхошуу, Шархад дэд төвүүд дэх 18 блок, 598 айлын орон сууцны барилгын гүйцэтгэгчдийг төслийн санхүүжүүлэгч Азийн хөгжлийн банкны худалдан авах ажиллагааны журмын дагуу сонгон шалгаруулж, барилгын ажлыг эхлүүлсэн Эдгээр барилгын ажлын явц дунджаар 37 хувийн хэрэгжилттэй байгаа ба барилгуудын зураг төслийн шатны EDGE сертификат авах ажлыг EDGE-ийн албан ёсны эрхтэй экспертүүдийг ажиллуулан хөндлөнгийн аудитаар хянуулж, эхний барилгын сертификат авах хүсэлтийг хүргүүлсэн. Ингэснээр гэр хорооллын дэд төвүүдэд баригдаж буй төслийн орон сууцнууд нь Монголын анхны олон улсын ногоон барилгын  үнэлгээний гэрчилгээтэй орон сууц болох юм.
Барилгын эрчим хүчний үр ашиг, Ногоон Барилгын Үнэлгээний Системийг олон  нийтэд таниулах, барилгын салбарын мэдлэг, чадавхыг нэмэгдүүлэх зорилгоор олон Улсын Санхүүгийн Корпорац (ОУСК)-ын “Ногоон барилгын үнэлгээний Excellence in Design for Greater Efficiencies (EDGE) систем”-ийн дотоодын мэргэшсэн эксперт бэлтгэх хоёр дахь удаагийн сургалтыг 2024 оны 01 дүгээр сарын 18-19-ний өдрүүдэд зохион байгууллаа. Тус семинарыг албан ёсны сургалтын эрхтэй Sintali Ltd-тэй https://www.sintali.com/ хамтран зохион байгуулсан ба сургалтын сургагч багшаар олон улсын ногоон барилгын төсөл хэрэгжүүлэгч HPBS байгууллагын https://hpb-s.com/ мэргэшсэн багш нар болох Илья Завалеев, Анастасия Бронникова, Анастасия Андюсева нар ажиллав. Сургалтад төрийн болон төрийн бус байгууллагууд, аж ахуйн нэгжийн төлөөлөл, барилгын материал үйлдвэрлэгчид, хувийн хэвшлийн төлөөлөл болж Барилга Хот байгуулалт Яам, Монголын Барилгын Инженерүүдийн Холбоо, Нийслэлийн Орон сууцны бодлогын газар, Хот төлөвлөлт судалгааны институт, Хот байгуулалт хөгжлийн газар, УБ хотын гэр хорооллыг хөгжүүлэх хөрөнгө оруулалтыг дэмжих төсөл, Шинжлэх Ухаан Технологийн Их Сургууль болон бусад хувийн байгууллагуудаас төлөөлөл бүхий нийт 30 мэргэжилтэнг хамруулав Барилга, хот байгуулалтын яам, Барилга хөгжлийн төвийн 2024 оны 02 дугаар сарын 27-ны өдрийн 1/481 тоот албан хүсэлтийн дагуу Барилга байгууламжийн норм, нормативын сангийн төлөвлөгөөний дагуу боловсруулж буй “Ногоон барилгын үнэлгээний аргачлал”, “Ногоон барилгыг гэрчилгээжүүлэх журам”-ын төсөлд Зөвлөх баг болон төслийн нэгжийн инженерүүдтэй хамтран санал боловсруулан Барилга хөгжлийн төвд хүргүүлсэн Монголын Барилгын Инженерүүдийн Холбоотой хамтран “MACE ANNUAL MEETING 2024” оны олон улсын арга хэмжээг “Ногоон барилга, Барилгын инженерчлэл, Ухаалаг хот, ба Олон улсын туршлага” сэдвийн хүрээнд 06 дугаар сарын 13-14-ний өдрүүдэд зохион байгуулав.
Төслийн хүрээнд хэрэглэгдэж буй ногоон барилгын дулаалгын материалын угсрах аргачлалыг үйлдвэрлэгчийн заавар болон Монгол орны онцлогт тохируулан боловсруулсан. БНбД 25-01-20 дагуух Барилгын эрчим хүчний тооцоолол болон E-quest барилгын эрчим хүчний хэрэглээний динамик тооцоолуурын үр дүнг харьцуулсан зөрүүгийн анализыг боловсруулж байна. 
Орон сууцны барилгын айл өрхийн дулааны хэрэглээг тоолуураар тооцох туршилт хийх зорилгоор “Шархад дэд төвийн ногоон орон сууц төсөл-1” төслийн барилгуудад айл тус бүрээр дулааны тоолуур суулгуулсан. Тус тоолууруудын хэмжилтийн үр дүн 
болон олон улсын жишгийг судлан дулааны эрчим хүчний шинэ тарифыг боловсруулж байна.Төслийн ногоон барилгуудад ашиглагдаж буй Хөөмөл шилэн дулаалга болон Чулуун хөвөн хавтангийн барилга угсралтын технологи, суурилуулах аргачлалыг 
хятад хэлнээс орчуулан холбогдох байгууллагуудаар хэлэлцүүлэхэд бэлэн болгосон. Олон улсын санхүүгийн корпорацийн ногоон барилгын үнэлгээний EDGE системийн цахим үнэлгээний програмыг ашиглах гарын авлагыг тус байгууллагын 
зардлаар монгол хэлнээ орчуулах хэлэлцээрийг хийсэн. Тус бичиг баримтын орчуулагдсан хувилбарыг ХББОСЯ-ны мэргэжлийн зөвлөлөөр хэлэлцүүлж шалгах ажлыг хийхээр төлөвлөн ажиллаж байна </t>
    </r>
    <r>
      <rPr>
        <b/>
        <sz val="9"/>
        <rFont val="Arial"/>
        <family val="2"/>
      </rPr>
      <t xml:space="preserve">ХББОСЯ: </t>
    </r>
    <r>
      <rPr>
        <sz val="9"/>
        <rFont val="Arial"/>
        <family val="2"/>
      </rPr>
      <t>“Ногоон барилгын үнэлгээ (BESTGER)-ний аргачлал " /БД 25-102-24/ барилгын дүрэм Хот байгуулалт, барилга, орон сууцжуулалтын сайдын 2024 оны 12 дугаар сарын 02-ны өдрийн 108 дугаар тушаалаар батлуулсан.</t>
    </r>
  </si>
  <si>
    <t>НЗДТГ, ХББОСЯ</t>
  </si>
  <si>
    <t>Аарга хэмжээний хүрээнд зохион байгуулалтын ажлыг авч хэрэгжүүлж байгаа. Гэвч стандарт тогтож, тогтолцоо  хангалттай бүрдээгүй.</t>
  </si>
  <si>
    <t xml:space="preserve">Тухайн арга хэмжээний зорилтод хараахан хүрэээгүй, стандарт нэвтэрч, тогтолцоо бүрдээгүй </t>
  </si>
  <si>
    <t>9.2.4. Олон улсын стандартад нийцсэн унадаг дугуйн болон явган хүний зам барьж, иргэдэд ая тухтай зорчих боломжийг нэмэгдүүлнэ.</t>
  </si>
  <si>
    <t>503.3, Нийслэлийн төсөв</t>
  </si>
  <si>
    <r>
      <t xml:space="preserve">ЗТЯ: Зам тээврийн хөгжлийн сайдын 2020 оны А/231 дугаар тушаалаар “Унадаг дугуйн зорчих орчин ба хэрэглээг хөгжүүлэх дэд хөтөлбөр” баталсан. Нийслэлийн хэмжээнд унадаг дугуйн замын 8 байршлын зураг төсөл боловсруулах ажлыг 2020 онд Хот төлөвлөлт, судалгааны институт ОНӨААТҮГ гүйцэтгэсэн. 2024 оны байдлаар 16 байршилд Авто зам, замын байгууламжийн 30.8 км трассд дугуйн замыг тусган батлуулсан. Улаанбаатар хотын түгжрэлийг бууруулах ажлын хүрээнд 2022 онд эхлүүлсэн Авто замын байгууламжийн нүхэн гарц, гүүрэн байгууламж, авто зам дагуух тусгаарлагдсан зурвас бүхий дугуйн болон явган хүний замын шинэчлэлтийн ажлын хүрээнд 2023 онд 3 байршилд 13.5 км дугуйн зам, 2024 онд Нийслэл хүрээ өргөн чөлөө, Элчингийн гудамж, Г.Чагдаржавын гудамжнуудад нийт 2.1 км дугуйн замыг барьсан. Улаанбаатар хотын явган хүний зам болон дугуйн замын сүлжээг хөгжүүлэх ажлын зураг төслийн зөвлөх үйлчилгээний зураг төслийг “Гео зураглал” ХХК боловсруулсан. Тухайн зураг төслийн дагуу Нийслэлийн засаг даргын А/1261 захирамжаар батлагдсан “Авто замын байгууламжийн нүхэн гарц, гүүрэн байгууламж, авто замын тусгаарлагдсан зурвас бүхий дугуйн болон явган зам” ажлын хүрээнд 12 байршилд нийт 17488 м2 явган замыг барьсан. - Нийслэлийн замын сангийн хөрөнгөөр он дамжин хэрэгжүүлж байгаа дугуйн замын багц 1 ажлын хүрээнд 2 байршлын 33.5 км, багц 2 ажлын хүрээнд 22.54 км дугуйн замын ажил үргэлжилж байна. - Хөдөө орон нутагт: Нийт 9 аймагт 31.6 км унадаг дугуйн замын төсөл, арга хэмжээг хэрэгжүүлж байна. Зам, тээврийн хөгжлийн сайдын аймгуудын засаг дарга нартай байгуулсан гэрээнд унадаг дугуйн зам барих ажлыг хэрэгжүүлэхээр тусгагдсан. Улсын болон орон нутгийн төсвийн хөрөнгөөр Орхон аймагт 2.7 км, Дорнод аймагт 5.5 км, Өвөрхангай аймагт 2.1 км, Завхан аймагт 6.7 км, Төв аймагт 5.6 км, Дархан-Уул аймагт 5 км, Өмнөговь аймагт 1.3 км, Дорноговь аймагт 2 км, Хэнтий аймагт 0.7 км унадаг дугуйн зам баригдаж дууссан.	
</t>
    </r>
    <r>
      <rPr>
        <b/>
        <sz val="9"/>
        <rFont val="Arial"/>
        <family val="2"/>
      </rPr>
      <t>НЗДТГ</t>
    </r>
    <r>
      <rPr>
        <sz val="9"/>
        <rFont val="Arial"/>
        <family val="2"/>
      </rPr>
      <t>:2024 онд Нийслэл Улаанбаатар хотын явган хүний замын сүлжээг хөгжүүлэх зорилтын хүрээнд нийт 11 байршилд 38630 м2 явган замын ажлыг гүйцэтгэсэн. 4 байршилд 100580 м2 явган замын боржин чулуун хавтан суурилуулах ажил он дамжин хийгдэж байна. 2024 онд Нийслэл Улаанбаатар хотын дугуйн замын сүлжээг хөгжүүлэх зорилтын хүрээнд нийт 8 байршилд 7.334 км дугуйн замын ажлыг гүйцэтгэсэн.</t>
    </r>
  </si>
  <si>
    <t>ЗТЯ, НЗДТГ</t>
  </si>
  <si>
    <t>Тодорхой үр дүнтэй</t>
  </si>
  <si>
    <t>Унадаг дугуйн болон явган хүний замын хүртээмжийг нэмэгдүүлсэн гол үр дүн гарч байгаа</t>
  </si>
  <si>
    <t>Төлөвлөлт төвтэй хөгжил</t>
  </si>
  <si>
    <t>Зорилт 9.3. Хотын төвлөрлийг задалж дэд бүтцийн хүртээмжийг нэмэгдүүлэх, ухаалаг технологийн шинэчлэл хийнэ.</t>
  </si>
  <si>
    <t>9.3.1. Соёл, боловсрол, худалдаа үйлчилгээ, орон сууц, нийгмийн дэд бүтцийн хангамж бүхий хотын шинэ төв, дэд төв баригдаж төвлөрлийг бууруулна.</t>
  </si>
  <si>
    <t>37,327.1, Гадаад зээл, тусламж</t>
  </si>
  <si>
    <t>Хөтөлбөрийн II үе шатны хүрээнд Баянхошуу дэд төвд зайлшгүй шаардлагатай нийгмийн барилга байгууламжуулын ажлыг гүйцэтгэж байгаа бөгөөд хэрэгжилтийн явц 82.5%-тай байна. Энэ үе шатны хүрээнд Дамбадаржаа дэд төвийн нийгмийн болон инженерийн бүтээн байгуулалтын ажлыг гүйцэтгэж эхэлсэн байгаа бөгөөд хэрэгжилтийн явц 51.3%-тай байна. Санхүүжилтийн хэлэлцээрт заасан үүргийнхээ дагуу НЗДТГ-аас Дэнжийн мянга дэд төвүүдийн нийгмийн болон инженерийн бүтээн байгуулалтын ажлыг санхүүжүүлэх боловч НИТХ-ын чуулганаар 2023-2024 онуудад төсөв батлаагүй. Энэ үе шатны хэрэгжилтийн явц 56.4% Хөтөлбөрийн III үе шатны хүрээнд Толгойт дэд төвийн нийгмийн болон инженерийн бүтээн байгуулалтын ажлыг гүйцэтгэж эхэлсэн байгаа бөгөөд хэрэгжилтийн явц 44.7%-тай байна. Санхүүжилтийн хэлэлцээрт заасан үүргийнхээ дагуу НЗДТГ-аас Шархад дэд төвүүдийн нийгмийн болон инженерийн бүтээн байгуулалтын ажлыг санхүүжүүлэх боловч НИТХ-ын чуулганаар 2023-2024 онуудад төсөв батлаагүй. Энэ үе шатны хэрэгжилтийн явц 34.2%</t>
  </si>
  <si>
    <t xml:space="preserve">Гүйцэтгэл хангалтгүй, гол үр дүн гарч эхлээгүй </t>
  </si>
  <si>
    <t>9.3.2. Хот дахин хөгжүүлэх төслийн хүрээнд орон сууцны хангамжийг нэмэгдүүлнэ.</t>
  </si>
  <si>
    <t>Хот, суурин газрыг дахин хөгжүүлэх тухай хууль, Барилга, хот байгуулалтын сайдын 2016 оны 126 дугаар тушаалаар батлагдсан “Ашиглалтын шаардлага хангахгүй нийтийн зориулалттай орон сууцны барилгыг буулган шинээр барих үйл ажиллагааны журам”-ын дагуу Ашиглалтын шаардлага хангахгүй нийтийн зориулалттай орон сууцны барилгыг буулган, шинээр барих төслийн хүрээнд 2024 онд 3 байршилд 436 айлын үйлчилгээтэй орон сууц ашиглалтад орсон. Үүнд: - Хан-Уул дүүргийн 2 дугаар хорооны “Харү констракшн” ХХК-ийн 13 дугаар байр буюу 94 айлын үйлчилгээтэй орон сууц, - Баянгол дүүргийн 2 дугаар хорооны “Грэйт роуд” ХХК-ийн 202 айлын үйлчилгээтэй орон сууц. - Сүхбаатар дүүргийн “Өү энд Би Эн” ХХК-ийн 140 айлын үйлчилгээтэй орон сууц</t>
  </si>
  <si>
    <t>9.3.3. Инженерийн дэд бүтцийн хүчин чадлыг нэмэгдүүлж, шинэ технологийг нэвтрүүлнэ.</t>
  </si>
  <si>
    <t>5,967.7, Нийслэлийн төсөв, 15,000.0, Гадаад зээл</t>
  </si>
  <si>
    <r>
      <rPr>
        <b/>
        <sz val="9"/>
        <rFont val="Arial"/>
        <family val="2"/>
      </rPr>
      <t>НЗДТГ:</t>
    </r>
    <r>
      <rPr>
        <sz val="9"/>
        <rFont val="Arial"/>
        <family val="2"/>
      </rPr>
      <t xml:space="preserve"> Нийслэлийн төсвийн хөрөнгө оруулалтаар Хан-Уул дүүргийн 4, 5, 6, 7, 10, 16, 23, 24 дүгээр хороо, Яармаг орчмын нутаг дэвсгэрт баригдаж, ашиглалтад орсон хотхонуудад хэрэглэгдэж буй цэвэр усны 4.8 км шугамыг шинэчлэлтийн ажил хийгдэж байна. - Австрийн Засгийн газрын хөнгөлөлттэй зээлээр хэрэгжиж буй төслийн хүрээнд цэвэр усны Ф200-500мм хүртэлх диаметртэй 2.4км шугамыг доторлохоор төлөвлөж гүйцэтгэлээр CIPP=557 м Close-Fit 1220 метр доторлогоо хийж нийт 1777 метр урттай шугамд төсөл хэрэгжүүлсэн. Төслийн хүрээнд нийт 17.6 км шугам доторлосон. </t>
    </r>
    <r>
      <rPr>
        <b/>
        <sz val="9"/>
        <rFont val="Arial"/>
        <family val="2"/>
      </rPr>
      <t xml:space="preserve">ХББОСЯ: </t>
    </r>
    <r>
      <rPr>
        <sz val="9"/>
        <rFont val="Arial"/>
        <family val="2"/>
      </rPr>
      <t>“Дархан хотын цэвэр усны шугам сүлжээг өргөтгөх, шинэчлэх, ухаалаг тоолуур нэвтрүүлэх төсөл”-ийн хүрээнд ус хангамжийн 9,2 км шугам сүлжээг суурилуулж, 4662 ш ухаалаг тоолуур суурилуулах ажлыг гүйцэтгэсэн. “Залуус-1" орон сууцны хорооллын төслийн цахилгаан хангамжийн ажил /Улаанбаатар, Хан-Уул дүүрэг/ 2х630кВа-ын дэд өртөөний барилга 2-ыг барьж байгуулсан.</t>
    </r>
  </si>
  <si>
    <t>Арга хэмжээний хүрээнд ажил эхэлсэн. Журмын 6.2.23-ын дагуу үнэлэв.</t>
  </si>
  <si>
    <t>Хүчин чадлыг нэмэгдүүлсэн эсэх талаар тайлагнах.</t>
  </si>
  <si>
    <t>Хүчин чадлыг нэмэгдүүлсэн эсэх талаар тайлагнах, Ажлын гүйцэтгэл өмнөх оноос буурсан дутуу тайлагнасан</t>
  </si>
  <si>
    <t>9.3.4. Олон төрөлт, ухаалаг нийтийн тээвэр хэрэглээнд нэвтэрсэн байна. Зорчигчдын ариун цэвэр, аюулгүй байдлыг хангасан, нийтийн тээврийн буудалтай байна.</t>
  </si>
  <si>
    <t>100,800.0, Улсын төсөв</t>
  </si>
  <si>
    <r>
      <rPr>
        <b/>
        <sz val="9"/>
        <rFont val="Arial"/>
        <family val="2"/>
      </rPr>
      <t>ЗТЯ</t>
    </r>
    <r>
      <rPr>
        <sz val="9"/>
        <rFont val="Arial"/>
        <family val="2"/>
      </rPr>
      <t>: “Тулгуурт гүүрэн байгууламж бүхий шинэ төрлийн тээврийн хэрэгсэл нэвтрүүлэх урьдчилсан ТЭЗҮ”, “Дүүжин тээврийн төслийн нарийвчилсан ТЭЗҮ”, “Дүүжин тээвэр төслийн Баянхошуу-Ханын материал Гэмтлийн эмнэлэг чиглэлийн зорчигчийн нягтрал, ашиг алдагдлын тооцоо судалгаа” боловсруулах ажлууд тус тус хийгдсэн. Нийслэлийн Засаг дарга бөгөөд Улаанбаатар хотын Захирагчийн 2024-2028 оны үйл ажиллагааны хөтөлбөрт дараах төслүүдийг хэрэгжүүлэхээр тусган ажиллаж байна. Үүнд: - Толгойтоос Амгалан хүртэл Энхтайваны өргөн чөлөөний дагуу 17.7 км урт их багтаамжийн нийтийн тээврийн хэрэгсэл “Метро" төсөл - Яармагаас Хархорин хүртэл Туул гол дээгүүр 4.2 км урт “Агаарын дүүжин замын тээвэр” төсөл - "Шинэ тойрог зам" барих төсөл - “Туулын хурдны авто зам” барих төсөл Улаанбаатар хотын автобусны зогсоол, гудамж, зам, талбайн хаяг, тэмдэг тэмдэглэгээ, такси үйлчилгээнд мөрдөгдөж байгаа стандартуудад дүн шинжилгээ хийж олон улсын жишигт нийцүүлэн шинэчлэх ажлын хүрээнд 2024 оны 02 дугаар сарын 08-ны өдөр “Зорчигч тээврийн үйлчилгээ” бүлэгт хамаарах хотын стандартад нэмэлт, өөрчлөлт оруулсан. Азийн хөгжлийн банкны “Гэр хорооллын нийтийн тээврийн үйлчилгээг сайжруулах төсөл”-ийн хүрээнд Чингэлтэй дүүргийн 17, 18, 23 хорооны нутаг дэвсгэрт 5.1 км замын дагуу 2 битүү, 17 задгай жишиг тохижилт, автобусны буудлын цогц шийдлийг харуулсан нийт 19 автобусны зогсоолыг шинээр барьж, ашиглалтад оруулсан.</t>
    </r>
    <r>
      <rPr>
        <b/>
        <sz val="9"/>
        <rFont val="Arial"/>
        <family val="2"/>
      </rPr>
      <t xml:space="preserve">	 
НЗДТГ</t>
    </r>
    <r>
      <rPr>
        <sz val="9"/>
        <rFont val="Arial"/>
        <family val="2"/>
      </rPr>
      <t xml:space="preserve">: Нийслэл Улаанбаатар хотод Их багтаамжийн нийтийн тээврийн хэрэгсэл “Метро”-г барих төслийн зөвлөх үйлчилгээний гүйцэтгэгчээр БНСУ-ын Dohwa Engineering Co.Ltd-ын ахалсан түншлэл шалгарч, 2024 оны 07 дугаар сарын 05-ны өдөр “Улаанбаатар метро” төслийн зөвлөх үйлчилгээний гэрээг байгуулан төслийн ТЭЗҮ_x0002_г шинэчлэх ажил 70 хувьтай хэрэгжиж байна. Метро төслийн зөвлөх баг Улаанбаатар хотод их багтаамжийн нийтийн тээврийн хэрэгсэл метро барих төслийн EPC гүйцэтгэгчийн тендерийн 1-р үе шатны материал, техникийн тодорхойлолтыг боловсруулж ирүүлснийг хянан, олон улсын нээлттэй тендер шалгаруулалтын нэгдүгээр үе шатыг 2024 оны 10 дугаар сарын 03-ны өдөр зарласан, 2024 оны 12-р сарын 09-ний өдөр нээлт хийсэн.   БНХАУ-ын хөнгөлөлттэй зээлээр 4 байршилд нүхэн гарц хийхээр төлөвлөснөөс СХД, Таван шарын төмөр амын гармыг нүхэн гарцтай болгох ажил 90 хувь, СХД, Геологийн төв лаборатори, БГД, Гермес төвийн урд, төмөр замын зоорины урд нүхэн гарцын барилга угсралтын ажил 10 хувьтай хэрэгжиж байна.    Дүүжин замын тээвэр нэвтрүүлэх Төслийн “Яармаг, Арцат-Өнөр хороолол” чиглэлийн “Барилгын ажил гүйцэтгэх (ЕРС) гэрээ”-г 2023. оны 06 дугаар сарын 16-ны өдөр байгуулж, ТЭЗҮ-ийг 2023 оны 06 дугаар сарын 29-ний өдөр ЗТЯ-ны авто тээврийн салбарын шинжлэх ухаан техникийн зөвлөлөөр дэмжүүлэн, 2024 оны 11 дүгээр сард Захиалагчаар батлуулсан. Төслийн загвар зургийг 2024 оны 4- дүгээр сарын 17-ны өдрийн Хот байгуулалт, хөгжлийн газрын Зөвлөлийн хурлаар хэлэлцүүлэн батлуулсан. Нарийвчилсан зураг дизайныг Пома групп, туслан гүйцэтгэгч Archetype Mongolia ХХК гүйцэтгэж, Барилгын хөгжлийн төвийн мэргэжлийн зөвлөлүүдийн 4 удаагийн хурлаар хэлэлцүүлэн 8 зургийн даалгаврыг дэмжүүлсэн. Төслийн барилга угсралтын ажлыг 2025 оны 3 дугаар сард эхлүүлэх ба Барилгын тухай хуулийн дагуу онцгой төвөгшилтэй барилга байгууламжид хамаарч буй тул тухайлсан обьектийн тусгай зөвшөөрөл авахаар хүсэлт хүргүүлсэн.   2024 оны 09 дүгээр сарын 20-ны өдөр “Тусгай замын их багтаамжийн автобус төсөл” (BRT)-ийн зөвлөх баг, Нийслэл хотын авто замын түгжрэлийг бууруулах нэгдсэн төсөл хэрэгжүүлэх нэгж, Нийслэлийн засаг даргын тамгын газар, Нийтийн тээврийн бодлогын газар хамтарсан уулзалт хийж харилцан ойлголцлын санамж бичигт Төслийн зөвлөх баг, Нийслэл хотын авто замын түгжрэлийг бууруулах нэгдсэн төсөл хэрэгжүүлэх нэгж, Нийслэлийн Засаг даргын Тамгын газар гарын үсэг зурсан. Урьдчилсан байдлаар Ард Аюушийн өргөн чөлөө, Их тойруу, Сүхбаатар талбай хүртэлх трассыг төлөвлөөд байна. Төслийн багийн зүгээс 2025 оны 01 дүгээр сард загвар зураглалыг бэлэн болгож, 2025 оны 04 дүгээр сард нарийвчилсан зураг төслийг гүйцэтгэх байгууллагын сонгон шалгаруулалтын ажлыг хийхээр төлөвлөн ажиллаж байна.
Монгол Улсын 2024 оны төсвийн тодотголоор ачаа тээврийн хөдөлгөөнийг хотын гадуур тойруулах ажлын хүрээнд Улаанбаатар отын “Шинэ их тойруу” хурдны зам, хөнгөн төмөр замын тээвэр /LRT/ төслийн техник, эдийн засгийн үндэслэл, зураг төсөв боловсруулах ажилд 23 тэрбум төгрөгийн хөрөнгийг Зам, тээврийн сайдын багцад баталсан. Зам, тээврийн яамны захиалгаар улсын төсвийн хөрөнгө оруулалт болох 7,000.0 сая төгрөгийн төсөвт өртөг бүхий Хөнгөн төмөр замын тээвэр (LRT) төслийн техник, эдийн засгийн үндэслэл, зураг төсвийн гүйцэтгэгчийг сонгон шалгаруулах тендерийг 2024 оны 11 дүгээр сарын 04-ний өдөр зарласан </t>
    </r>
  </si>
  <si>
    <t>Урьдчилсан, бэлтгэл шатны ажил хийгдэж байгаа.</t>
  </si>
  <si>
    <t>Зорилтын хүрээнд бодит ажил зөвхан автобусны буудлыг тохижуулах чиглэлээр хийгдсэн, гүйцэтгэл хангалтгүй.</t>
  </si>
  <si>
    <t>9.3.5. Богд уулыг тойрсон “Хөгжлийн алтан тойрог” байгуулах техник, эдийн засгийн үндэслэл боловсруулсан байна.</t>
  </si>
  <si>
    <r>
      <rPr>
        <b/>
        <sz val="9"/>
        <rFont val="Arial"/>
        <family val="2"/>
      </rPr>
      <t>ЗТЯ</t>
    </r>
    <r>
      <rPr>
        <sz val="9"/>
        <rFont val="Arial"/>
        <family val="2"/>
      </rPr>
      <t xml:space="preserve">: Богдхан төмөр зам төслийн ТЭЗҮ-ийг Зам, тээврийн хөгжлийн яамны шинжлэх ухаан, технологийн зөвлөлийн хурлаар 2022.01.11, Зам, тээврийн хөгжлийн яамны шинжлэх ухаан, технологийн зөвлөлийн дэргэдэх Төмөр зам, далайн тээврийн салбарын дэд зөвлөлийн хурлаар 2022.05.06-ны өдөр тус тус хэлэлцүүлсэн. Богдхан төмөр зам төслийн шинэчилсэн ТЭЗҮ-ийг 2022.05.12-ны өдөр Зам, тээврийн хөгжлийн төвд хүргүүлэн магадлуулж, 100/2022 дугаартай магадлалтын ерөнхий дүгнэлт гарсан. Богдхан төмөр замын суурь бүтэц барих тусгай зөвшөөрлийг “Тавантолгой төмөр зам” ХХК-д Засгийн газрын 2021.08.04-ний өдрийн 230 дугаар тогтоолоор олгосон. Төслийн эхний 37.5 км төмөр замын барилгын ажлын газар шорооны ажил дараах гүйцэтгэлтэй байна. Үүнд: Үндсэн трассын газар шорооны ажил- 24%, Технологийн замын газар шорооны ажил- 98.8%, Ус хангамж, худгийн ажил- 90%.	
</t>
    </r>
    <r>
      <rPr>
        <b/>
        <sz val="9"/>
        <rFont val="Arial"/>
        <family val="2"/>
      </rPr>
      <t>НЗДТГ</t>
    </r>
    <r>
      <rPr>
        <sz val="9"/>
        <rFont val="Arial"/>
        <family val="2"/>
      </rPr>
      <t>:Засгийн газрын “Монгол Улсын Засгийн газрын 2020-2024 оны үйл ажиллагааны хөтөлбөрийг хэрэгжүүлэх арга хэмжээний төлөвлөгөө”-г баталсан 203 дугаар тогтоолын 6.1.12-т тусгасны дагуу Үндсэн хариуцагчаар Зам, тээврийн хөгжлийн яам, хамтран хариуцагчаар Барилга, хот байгуулалтын яам ажилласан бөгөөд нийслэлийн зүгээс тухай бүрт холбогдох мэдээллийг өгч хамтран ажилласан.</t>
    </r>
  </si>
  <si>
    <t>ЗТЯ, ХББОСЯ,  НЗДТГ</t>
  </si>
  <si>
    <t>“Хөгжлийн алтан тойрог” байгуулах техник, эдийн засгийн үндэслэл боловсруулсан эсэх талаар тодорхой бус байна.</t>
  </si>
  <si>
    <t>"Хөгжлийн алтан тойрог" томоохон эдийн засгийн цогцолбор төсөл байх ба төмөр зам нь дэд бүтцийн хэсэгт багтана. ТЭЗҮ хийгдээгүй.</t>
  </si>
  <si>
    <t>Хотын сайн засаглал</t>
  </si>
  <si>
    <t>Зорилт 9.4.Хууль, эрх зүйн шинэчлэл хийж, хотын засаглал, эдийн засаг, нийгмийн таатай орчныг бүрдүүлнэ.</t>
  </si>
  <si>
    <t>9.4.1. Хотын засаглалын оновчтой тогтолцоог бүрдүүлэн бүх шатны төлөвлөлт, төлөвлөгөөг боловсруулах, батлах, шийдвэр гаргахад иргэд, олон нийтийн оролцоог хангаж, иргэдийн мэдээлэл олж авах сувгийг нээлттэй, хүртээмжтэй, ил тод болгоно.</t>
  </si>
  <si>
    <r>
      <rPr>
        <b/>
        <sz val="9"/>
        <rFont val="Arial"/>
        <family val="2"/>
      </rPr>
      <t>НЗДТГ:</t>
    </r>
    <r>
      <rPr>
        <sz val="9"/>
        <rFont val="Arial"/>
        <family val="2"/>
      </rPr>
      <t xml:space="preserve"> Нийслэлийн 2024 оны төсвийн төслийг Ulaanbaatar.mn цахим хуудсанд байршуулан иргэдийн саналыг авахын зэрэгцээ 2023 оны 11 дүгээр сарын 20-ны өдөр Нийслэлийн Иргэний танхимд 9 дүүргийн 250 орчим иргэдийг хамруулсан нээлттэй хэлэлцүүлэг зохион байгуулахад иргэдээс нийт 637 санал ирүүлсэн. - Орон нутгийн хөгжлийн сангийн хөрөнгөөр 2024 онд хийгдэх төсөл, хөтөлбөр, арга хэмжээнд иргэдийн саналыг цахим хэлбэрээр буюу гар утасны аппликейшн ашиглан авах ажлын хүрээнд 9 дүүргийн 204 хороонд “ОНХС” аппликейшн, “e-mongolia” аппликейшн болон цахим хуудсаар дамжуулан нийслэл даяар 2023 оны 04 дүгээр сарын 17-ны өдрөөс 06 дугаар сарын 05-ны өдрийн хооронд авсан санал асуулгад 916887 төсөл, арга хэмжээний санал ирүүлснээс Сангийн яамны ОНХС аппликейшн, “e-mongolia” аппликейшнаар 136306 санал, цаасан санал асуулгаар 780581 төсөл, арга хэмжээний санал өгсөн. Саналын эрхтэй 18-аас дээш насны 800,000 гаруй иргэн оролцох боломжтойгоос 337722 иргэн санал өгсөн нь саналын эрхтэй иргэдийн 42.2% нь байна. </t>
    </r>
    <r>
      <rPr>
        <b/>
        <sz val="9"/>
        <rFont val="Arial"/>
        <family val="2"/>
      </rPr>
      <t xml:space="preserve">ХББОСЯ: </t>
    </r>
    <r>
      <rPr>
        <sz val="9"/>
        <rFont val="Arial"/>
        <family val="2"/>
      </rPr>
      <t>Хот, тосгоны эрхзүйн байдлын тухай хуулийн шинэчилсэн найруулгын төсөл, Шинэ Зуунмод хотын эрх зүйн байдлын тухай хуулийн төсөл болон бусад хууль тогтоолын төслийг Ерөнхий сайд Л.Оюун-Эрдэнэ 2024.05.01-ний өдөр УИХ-д өргөн мэдүүлсэн. Хуулийн төслүүд болон хамт өргөн мэдүүлсэн хуулийн төслүүдийг УИХ-ын Байнгын хороо болон чуулганы нэгдсэн хуралдаанаар хэлэлцүүлэх бэлтгэл хангах үүрэг бүхий ажлын хэсэгт ажилласан бөгөөд УИХ-ын 2024.06.05-ны өдрийн нэгдсэн чуулганаар хэлэлцэн, батлагдсан.</t>
    </r>
  </si>
  <si>
    <t>Иргэдийн оролцоог нэмэгдүүлэх шаардлагатай.</t>
  </si>
  <si>
    <t>9.4.2. Нийслэл эдийн засгийн хувьд бие даан хөгжих эрх зүйн орчныг бүрдүүлнэ.</t>
  </si>
  <si>
    <t>Нийслэл хоттой холбоотой харилцааны суурь зохицуулалтыг агуулсан Монгол  Улсын нийслэл Улаанбаатар хотын эрх зүйн байдлын тухай хуулийг 27 жилийн дараа буюу 2021 онд шинэчлэн батлуулснаар эрх зүйн шинэтгэлийн хүрээнд нийслэл Улаанбаатар хотод тулгамдаж буй асуудлыг шийдвэрлэх, санхүүгийн бие даасан байдал хангагдах болон цаашдын хөгжлийг тодорхойлох шинэлэг зохицуулалтууд бий болсон. Тухайлбал: Нийслэлийг аймагтай, дүүргийг сумтай, хороог багтай адилтган зохицуулдаг байсныг өөрчилж, Нийслэл Улаанбаатар хот нь бусад засаг захиргаа, нутаг дэвсгэрийн нэгж, хотуудаас ялгаатай тусгай хот юм гэж үзэх хуулийн үндэслэлийг бүрдүүлж, цаашдын хууль тогтоомжийн өөрчлөлтийг хийхдээ Нийслэл хотын онцлогийг харгалзан үзэж, тусад нь зохицуулах боломжийг бүрдүүлэх эхний алхмууд хийгдсэн.    Нийслэл Улаанбаатар хотын хариуцан гүйцэтгэх чиг үүрэг, хэрэгжүүлэх зарчмыг тогтоосноор аливаа асуудлыг шийдвэрлэх бүрэн эрх, санхүүжилтийг хамтад нь шийдвэрлэдэг болж хариуцлагын механизмыг тодорхой болгосон. Монгол Улсын Нийслэл Улаанбаатар хотын эрх зүйн байдлын тухай хуулийн 22 дугаар зүйлийн 22.1.5-д заасан бүрэн эрхийнхээ хүрээнд Нийслэлийн Засаг дарга Сонгинохайрхан дүүргийн 21 дүгээр хорооны нутаг дэвсгэрт 9000 га талбайд хүлэмжийн аж ахуй, хүнсний үйлдвэрлэлийн чиглэлээр, Налайх дүүргийн 3, 5 дугаар хорооны нутаг дэвсгэрт 5,650 га талбайд тээвэр ложистик, барилгын материалын үйлдвэрлэлийн чиглэлээр тус тус эдийн засгийн тусгай бүс байгуулах тухай шийдвэрийн төсөл боловсруулж, Засгийн газрын 2024 оны 05 дугаар сарын 22-ны өдрийн хуралдаанаар хэлэлцүүлж Эдийн засгийн тусгай бүс байгуулахаар шийдвэр гарсан. Монгол Улсын Ерөнхий сайд Л.Оюун-Эрдэнэ “20 минутын хот” концепцийг хэрэгжүүлэх эрхзүйн реформыг (Хот, тосгоны эрх зүйн байдлын тухай хуулийн шинэчилсэн найруулга) 2024 оны 05 дугаар сарын 03-ны өдөр УИХ-д өргөн барьсан бөгөөд Нийслэлийн засаг захиргаа, нутаг дэвсгэрийн нэгжийн хуваарийг өөрчлөн Нийслэл Улаанбаатар хотыг 14 хот, 42 хороотойгоор шинэчлэн зохион байгуулснаар чиг үүргийн төвлөрөл буурч хотын оршин суугч амьдарч байгаа газраасаа 20 минутын газар, сургууль, цэцэрлэг, эмнэлэг, цэцэрлэгт хүрээлэн, худалдаа үйлчилгээний болон бусад үйлчилгээг авч байхаар 20 минутын хот стандарт төлөвлөлтийн концепцыг хэрэгжүүлэх боломж бүрдэнэ. Хот, тосгоны эрх зүйн байдлын тухай хуулийн шинэчилсэн найруулгын төсөл,  дагалдах 36 хуулийн төслийг боловсруулан 2024.04.17, 2024.04.24-ний өдрийн Засгийн газрын хуралдаанд танилцуулан хэлэлцүүлж, УИХ-аар батлагдсан. Уг хуулиар улсын зэрэглэлтэй 5 /Дархан, Эрдэнэт, Шинэ Хархорум, Багануур, Налайх/ хотыг, орон нутгийн зэрэглэлтэй 44 хотыг /нийслэлд 14, аймгуудад 30: аймгийн төв_x0002_19 хот, Замын-Үүд, Тосонцэнгэл, Ханбогд, Цогцэций, Хөтөл, Мандал, Байтаг богд, Хатгал, Бор-Өндөр, Бэрх хот/, мөн дагуул 3 /Агросити, Багахангай, Шарын гол/ хотыг байгуулж, бие даан хөгжүүлэхээр тусгасан</t>
  </si>
  <si>
    <t>зорилт, арга хэмжээний хүрэх түвшинд бүрэн хүрээгүй боловч зохион байгуулалтын арга хэмжээ бүрэн авагдсан, холбогдох байгууллагын шийдвэр гарсан, гол үр дүн нь гарч эхэлж байгаа</t>
  </si>
  <si>
    <t>9.4.3. Дархан, Эрдэнэт болон бусад том хотуудыг улсын зэрэглэлтэй болгож, хөрөнгө оруулалт, ажлын байрыг нэмэгдүүлэх хууль, эрх зүйн таатай орчныг бүрдүүлнэ.</t>
  </si>
  <si>
    <t>Монгол Улсын Үндсэн хуульд оруулсан нэмэлт, өөрчлөлтөд нийцүүлэн Хот, тосгоны эрх зүйн байдлын тухай хуулийг 2024.06.05-ны өдөр шинэчлэн баталсантай холбогдуулан “Хот байгуулах тухай” УИХ-ын 2024 оны 72 дугаар тогтоолоор Дархан, Эрдэнэт зэрэг хотуудыг улсын зэрэглэлтэй хот болгон тогтоосон.</t>
  </si>
  <si>
    <t xml:space="preserve"> Хөрөнгө оруулалт, ажлын байрыг нэмэгдүүлэх хууль, эрх зүйн таатай орчныг бүрдүүлсэн үү?</t>
  </si>
  <si>
    <t>Ирүүлсэн нотлох баримт болох төлөвлөгөөнд тусгасан тавьсан зорилтод хүрсэн боловч хөрөнгө оруулалт, ажлын байрыг нэмэгдүүлэх хууль, эрх зүйн таатай орчныг бүрдүүлсэх гол зорилтын талаар тайлагнаагүй байна. Эрхзүйн орчин бүрдэж, хэрэгжүүлэхэд бэлэн болсон</t>
  </si>
  <si>
    <t>Дагуул хот</t>
  </si>
  <si>
    <t>Зорилт 9.5. Хөрөнгө оруулалтын шинэ боломж бүрдүүлж, үйлдвэрлэлийн бүс нутгийг тэлнэ.</t>
  </si>
  <si>
    <t>9.5.1. Олон төвт хотын тогтолцоог хэрэгжүүлж, “Шинэ Зуунмод”, “Майдар” шинэ дагуул хотын бүтээн байгуулалтыг эхлүүлж, инженерийн шугам сүлжээ, орон сууцжуулах ажлыг үе шаттайгаар хэрэгжүүлж эхэлсэн байна.</t>
  </si>
  <si>
    <t>12,395.95, Улсын төсөв</t>
  </si>
  <si>
    <r>
      <rPr>
        <b/>
        <sz val="9"/>
        <rFont val="Arial"/>
        <family val="2"/>
      </rPr>
      <t>НЗДТГ</t>
    </r>
    <r>
      <rPr>
        <sz val="9"/>
        <rFont val="Arial"/>
        <family val="2"/>
      </rPr>
      <t xml:space="preserve">: Шинэ Зуунмод хотын Захирагчийн чиг үүргийг хэрэгжүүлэх хотын бүтээн байгуулалт, хөгжлийн асуудал хариуцсан бүрэн эрхт төлөөлөгчийг Засгийн газрын 2024 оны 59 дүгээр тогтоолоор томилсон.    Шинэ Зуунмод хотын Захирагчийн ажлын албаны бүтэц, орон тооны хязгаарыг Засгийн 2024 оны 09 сарын 04-ны өдрийн 67 дугаар тогтоолоор баталсан.  Засгийн газрын 2024 оны 10 дугаар сарын 02-ны Шинэ Зуунмод хотын хөгжлийн корпорац байгуулах тухай 114 дүгээр тогтоол батлагдсан. Корпорац нь Шинэ Зуунмод хотын газар хөгжүүлэлт, менежмент, бүтээн байгуулалтын төсөл хэрэгжүүлэгчийг сонгон шалгаруулах, хөрөнгө оруулах, төслийн хэрэгжилтэд хяналт тавих үндсэн чиг үүргийг хэрэгжүүлнэ.     Шинэ Зуун мод хотын бүтээн байгуулалтын асуудлыг Хөшигийн хөндийн бүтээн байгуулалтын асуудал хариуцсан захиргаа хариуцаж, хөрөнгийн эх үүсвэрийг Хот байгуулалт, барилга, орон сууцжуулалтын яамны саналаар Улсын төсвөөс санхүүжүүлэхээр шийдвэрлэсэн.    Монгол Улсын 2024 оны төсвийн тухай хуульд Зам тээврийн сайдын багцад Зуунмод сумын төвөөс Хөшигийн хөндийн шинэ нисэх онгоцны буудал чиглэлийн хатуу хучилттай авто зам /Төв, Зуунмод сум/, “Хөшигийн хөндий туннел” төслийн урьдчилсан техник, эдийн засгийн үндэслэл, зураг төсөв /Улаанбаатар, Төв, Хөшигийн хөндий/ гэсэн төсөл, арга хэмжээнүүдийг хэрэгжүүлэх төсөв суугдсан.    Монгол Улсын 2024 оны төсвийн тухай хуульд Хот байгуулалт, барилга, орон сууцжуулалтын сайдын багцад “Хөшигийн хөндийн шинэ хотын инженерийн дэд бүтэц” төсөл /Төв/ төсөл, арга хэмжээг хэрэгжүүлэх төсөв суугдсан.    Монгол Улсын 2024 оны төсвийн тухай хуульд Эрчим хүчний сайдын багцад “Хөшигийн хөндийн шинэ хотын инженерийн дэд бүтэц” төсөл /Төв/ төсөл, арга хэмжээг хэрэгжүүлэх төсөв суугдсан. Шинэ Зуунмод хотын эрх зүйн байдлын тухай хуулийн 16 дугаар зүйлийн 16.4, Засгийн газрын 2024 оны 10 дугаар тогтоолын 2 дугаар хавсралтаар баталсан  “Шинэ Зуунмод хотын хөгжлийн корпорац" хязгаарлагдмал хариуцлагатай  компанийн төлөөлөн удирдах зөвлөлийн гишүүнийг сонгон шалгаруулах журам”-ыг тус тус үндэслэн "Шинэ Зуунмод хотын хөгжлийн корпорац" ХХК-ийн Төлөөлөн  удирдах зөвлөлийн хараат бус 2 гишүүний сонгон шалгаруулалтыг зарласан бөгөөд сонгон шалгаруулалтад орох иргэний баримт бичгийг 2024 оны 12 дугаар сарын 09-ний өдрийн 17.00 цаг хүртэл хүлээн авч, сонгон шалгаруулалтыг зарлах бэлтгэл ажлыг хангаж байна </t>
    </r>
    <r>
      <rPr>
        <b/>
        <sz val="9"/>
        <rFont val="Arial"/>
        <family val="2"/>
      </rPr>
      <t xml:space="preserve">ХББОСЯ: </t>
    </r>
    <r>
      <rPr>
        <sz val="9"/>
        <rFont val="Arial"/>
        <family val="2"/>
      </rPr>
      <t>1. “Төрийн захиргааны байгууллагуудын нэгдсэн цогцолборын зураг төслийн техникийн тодорхойлолт боловсруулах ажлыг даалгавар”-ыг тус яам нь ЭЗХЯ-тай хамтран баталсны дагуу зөвлөх үйлчилгээний гэрээг зөвлөх багтай 2024.09.24-ний өдөр байгуулсан. Зөвлөх багаас боловсруулсан техникийн тодорхойлолтын төсөлтэй танилцаж, холбогдох саналыг 2024.10.28-ны өдөр ЭЗХЯ-нд хүргүүлэн ажлын хэсгийн 2024.10.30-ны өдрийн хурлаар хэлэлцүүлсэн. /90/ 2. “Хот төлөвлөлт, судалгааны институт” ОНӨААТҮГ-аас боловсруулсан “Хөшигийн хөндийн эдийн засгийн чөлөөт бүс”-ийн хөгжлийн ерөнхий төлөвлөгөөний төслийг 2024 оны 1731/2024 дугаар экспертизийн нэгдсэн дүгнэлт гарсан. Уг ерөнхий төлөвлөгөөг ЗГ-ын хуралдаанаар хэлэлцүүлэн батлуулахаар бэлтгэл ажлыг хангасан. /70/ 3. Шинэ Зуунмод хотын эрх зүйн байдлын тухай хуулийн төслийг УИХ-ын нэгдсэн чуулганаар 2024.06.05-ны өдөр батлагдсан. Хууль батлагдсантай холбогдуулан УИХ-ын 2024 оны 76 дугаар тогтоолоор Шинэ Зуунмод хотыг нийслэл Улаанбаатар хотын дагуул хот байхаар шийдвэрлэж, хилийн цэсийг тогтоосон. /100/ 4. Зөвлөх “Гоби Травэл” ХХК-ийн боловсруулсан “Шинэ Зуунмод хотын төв, засаг захиргааны бүсийн ТЭЗҮ, хэсэгчилсэн ерөнхий төлөвлөгөө боловсруулах” ажлыг Хот төлөвлөлт, архитектурын орон тооны бус мэргэжлийн зөвлөлийн 2024.11.22, ШУТТЗХ-аар 2024.12.20-ны өдөр тус тус хэлэлцүүлсэн. /100/ 5. Шинэ Зуунмод” хотын эхний ээлжийн цахилгаан хангамжийн ажлын хүрээнд Хөндий 35кВ ЦДАШ, 35/10кВ-ын 2х10000кВА чадалтай “Хөндий” дэд станц, 110/35/10кВ-ын “Зуунмод” дэд станцын өргөтгөл /Төв/, Дэд станцын барилга тоноглолтой, 35кВ ил хуваарилах байгууламж тоноглолтой, нийт 105 ширхэг анкер цахилгаан дамжуулах агаарын шугам 15,7 км комисс ажиллахад бэлэн болсон, ус хангамжийн эх үүсвэр, шугам сүлжээ /гүний худаг, 16 км салбар шугам/- ажлыг 2024.12.06-ны өдөр, “Үерийн хамгаалалтын суваг - 4 /4.9 км/” 2024.11.04-ний ББКД-79/2024 дугаартай комиссын дүгнэлтээр ашиглалтад орсон. /100/</t>
    </r>
  </si>
  <si>
    <t>НЗДТГ ХББОСЯ</t>
  </si>
  <si>
    <t>Төсөл арга хэмжээний төсөв батлагдсан ч үр дүнг тайлагнаагүй, Майдар хот талаар тусгаагүй, 6.2.2.2. тавьсан зорилт, арга хэмжээнд хүрэх зорилгоор өөрсдөөс хамаарах шийдвэрийг гаргасан, санхүүгийн асуудал шийдвэрлэгдсэн, дээд шатны байгууллагад өргөн барьсан буюу гүйцэтгэл нь тодорхой хэмжээгээр гарч эхэлж байгаа бол 70.0 хувь;</t>
  </si>
  <si>
    <t xml:space="preserve">Бэлтгэл ажлын шатанд байна. </t>
  </si>
  <si>
    <t>Эрхзгүйн орчин бүрдэж, дэд бүтцийн бүтээн байгуулалтын ажил хэрэгжиж эхэлсэн, ажлыг үе шатны дагуу тайлагнах</t>
  </si>
  <si>
    <t>9.5.2. Зүүн хойд Азийн зорчигч, ачаа тээврийн нэгдсэн зангилаа төв болгох ажлыг эрчимжүүлж, Улаанбаатар хотын олон улсын шинэ нисэх онгоцны буудлыг ашиглалтад бүрэн оруулна.</t>
  </si>
  <si>
    <t>430.0 , Улсын төсөв</t>
  </si>
  <si>
    <r>
      <rPr>
        <b/>
        <sz val="9"/>
        <rFont val="Arial"/>
        <family val="2"/>
      </rPr>
      <t>ХББОСЯ</t>
    </r>
    <r>
      <rPr>
        <sz val="9"/>
        <rFont val="Arial"/>
        <family val="2"/>
      </rPr>
      <t xml:space="preserve">: “Олон улсын нисэх онгоцны “Чингис Хаан” буудлыг түшиглэн бий болох Богд Хаан төмөр зам, авто замын зангилаа бүхий олон улсын тээвэр, логистикийн нэгдсэн төвийн инженерийн дэд бүтцийн хангамжийн судалгаа, эх үүсвэр тодорхойлох” ажилд 2022.12.15-ны өдрийн 2701/2022 тоот магадлалын нэгдсэн дүгнэлт гарч,Төв аймгийн ИТХ-аар хэлэлцүүлэн, ИТХ-ын 2023 оны 5 дугаар тогтоолоор батлагдсан. </t>
    </r>
    <r>
      <rPr>
        <b/>
        <sz val="9"/>
        <rFont val="Arial"/>
        <family val="2"/>
      </rPr>
      <t>НЗДТГ</t>
    </r>
    <r>
      <rPr>
        <sz val="9"/>
        <rFont val="Arial"/>
        <family val="2"/>
      </rPr>
      <t xml:space="preserve">: Улаанбаатар хотын олон улсын шинэ нисэх онгоцны буудлыг ашиглалтад бүрэн оруулах арга хэмжээ нь Нийслэлийн чиг үүрэгт хамаарахгүй. </t>
    </r>
  </si>
  <si>
    <t xml:space="preserve">  6.2.2.4. тухайн зорилт, арга хэмжээг хэрэгжүүлэх бэлтгэл ажил хийгдэж дуусаад боловсруулалтын шатанд байгаа бол 30 хувь;</t>
  </si>
  <si>
    <t>Хэрэгжиж эхлэх шатандаа орсон</t>
  </si>
  <si>
    <t>9.5.3. Улаанбаатар хотод сөрөг нөлөө үзүүлж байгаа үйлдвэр, аж ахуйн нэгжийг хотоос шилжүүлж эхэлсэн байна.</t>
  </si>
  <si>
    <t>"Налайхын Барилгын материалын үйлдвэрлэл, технологийн парк"-тай гэрээ байгуулсан 5 аж ахуйн нэгж; - “Эмээлт эко аж үйлдвэрийн парк”-тай арьс ширний 4 үйлдвэр; - "Багахангайн үйлдвэрлэл, технологийн парк"-тай 1 аж ахуйн нэгж гэрээ байгуулан бүтээн байгуулалтын ажлаа эхлүүлсэн.</t>
  </si>
  <si>
    <t>Улаанбаатар хотоос шилжсэн ААН байгууллагын талаар тайланд тусгах</t>
  </si>
  <si>
    <t>9.5.4. Дагуул хотуудад дэвшилтэт технологи бүхий үйлдвэрлэл, технологийн паркуудыг байгуулж, ажлын байрыг нэмэгдүүлнэ.</t>
  </si>
  <si>
    <t>3,111.8, Нийслэлийн төсөв</t>
  </si>
  <si>
    <r>
      <rPr>
        <b/>
        <sz val="9"/>
        <rFont val="Arial"/>
        <family val="2"/>
      </rPr>
      <t>НЗДТГ:</t>
    </r>
    <r>
      <rPr>
        <sz val="9"/>
        <rFont val="Arial"/>
        <family val="2"/>
      </rPr>
      <t xml:space="preserve"> Нийслэлийн төсвийн хөрөнгө оруулалтаар: - "Багануур үйлдвэрлэл технологийн парк"-ийн ерөнхий цахилгаан хангамжийн ажилд 300.0 сая төгрөг; - “Эмээлт эко аж үйлдвэрийн парк”-ийн бүтээн байгуулалтын ажилд 3,111.8 сая төгрөг; - "Налайхын Барилгын материалын үйлдвэрлэл, технологийн парк"-ийн цахилгаан хангамжийн 2 дугаар ээлжийн барилга угсралтын ажилд 7,166.6 сая төгрөг; - "Налайхын Барилгын материалын үйлдвэрлэл, технологийн парк"-ийн цахилгаан хангамжийн эхний ээлжийн барилга угсралтын ажилд 492.8 сая төгрөг; - "Багахангайн үйлдвэрлэл, технологийн парк"-ийн цахилгаан хангамжийн ажил, 35Кв-ын 2 хэлхээт ЦДАШ ажилд 1,739.2 сая төгрөг; тусгасны дагуу бүтээн байгуулалтын ажлууд хийгдэж байна. </t>
    </r>
    <r>
      <rPr>
        <b/>
        <sz val="9"/>
        <rFont val="Arial"/>
        <family val="2"/>
      </rPr>
      <t xml:space="preserve">ХББОСЯ: </t>
    </r>
    <r>
      <rPr>
        <sz val="9"/>
        <rFont val="Arial"/>
        <family val="2"/>
      </rPr>
      <t>1. “Бүтээн байгуулалтын зарим төслийг эрчимжүүлэх тухай” Засгийн газрын тогтоолын төсөлд Налайхын болон Хөтөлийн “Барилгын материалын парк”-ын бүтэц, төрийн өмчийн хувьцаа эзэмшигчийн эрх хэрэгжүүлэгчээр Хот байгуулалт, барилга, орон сууцжуулалтын яамыг тогтоох заалт оруулах саналыг Аж үйлдвэр, эрдэс баялгийн сайдад 2024.10.01-ний өдрийн 01/703 тоот албан бичгээр хүргүүлсэн. 2. БХБ-ын сайдын НЗД-тай байгуулах гэрээнд Налайхын БМҮТП-ын чиглэлээр хамтран ажиллах талаар тусгасан. Нийслэлийн төсөвт энэ онд 16.2 тэрбум төгрөг тусгаж, 2*16 мегаватт цахилгаан хангамжийг байгуулснаар тус паркад орж ажиллахаар 12 аж ахуйн нэгж Паркын захиргаатай гэрээ байгуулж, барилгын ажлаа гүйцэтгэж байна. 3. “МАК” ХХК нь Төв аймгийн Сэргэлэн суманд барилгын материалын 8 үйлдвэр байгуулахаар төлөвлөн ажиллаж байгаатай холбогдуулан аж үйлдвэрийн парк байгуулах талаар мэргэжил, аргазүйн зөвлөгөө үзүүлсэн. Үүнд: • Хуванцар поддоны үйлдвэр • Хуванцар профилын үйлдвэр • Хуванцар уут шуудайн үйлдвэр • Хуванцар хоолойн үйлдвэр • Шил ганжуулах үйлдвэр, • Бүрэн автомат будгийн цех, • MDF хаалганы үйлдвэр • Зуурмагийн үйлдвэр</t>
    </r>
  </si>
  <si>
    <t xml:space="preserve">    6.2.2.1. зорилт, арга хэмжээний хүрэх түвшинд бүрэн хүрээгүй боловч зохион байгуулалтын арга хэмжээ бүрэн авагдсан, холбогдох байгууллагын шийдвэр гарсан, гол үр дүн нь гарч эхэлж байгаа тул 90.0 хувь;</t>
  </si>
  <si>
    <t>Аж үйлдвэрийн парк байгуулагдаж, ажлын байр нэмэгдсэн бодит үр дүн гараагүй байна.</t>
  </si>
  <si>
    <t>Аж үйлдвэрийн парк байгуулагдаж, ажлын байр нэмэгдсэн бодит үр дүн гараагүй байна. Ажлын бодит явцын талаар тайлагнах</t>
  </si>
  <si>
    <t>9.5.5. Хот, тосгоныг холбосон хурдны тойрог зам дагуу аялал жуулчлалын цогцолборуудыг байгуулж, монгол брэндийн худалдааны төвийг нээн ажиллуулна.</t>
  </si>
  <si>
    <t>20.0, Улсын төсөв</t>
  </si>
  <si>
    <t>6.2.2.4. тухайн зорилт, арга хэмжээг хэрэгжүүлэх бэлтгэл ажил хийгдэж дуусаад боловсруулалтын шатанд байгаа</t>
  </si>
  <si>
    <t>9.5.5.Авто буудал, зогсоол
ТБЦ гэрээ хийгдсэн байршил</t>
  </si>
  <si>
    <t>9.5.6. Цахим эдийн засаг, үйлчилгээний салбарыг дэмжихэд шаардлагатай дэд бүтэц болох Улаанбаатар хотын дагуул хотыг барьж байгуулна.</t>
  </si>
  <si>
    <r>
      <rPr>
        <b/>
        <sz val="9"/>
        <rFont val="Arial"/>
        <family val="2"/>
      </rPr>
      <t>НЗДТГ:</t>
    </r>
    <r>
      <rPr>
        <sz val="9"/>
        <rFont val="Arial"/>
        <family val="2"/>
      </rPr>
      <t xml:space="preserve"> Улсын Их Хурлын 2024 оны 72 дугаар тогтоолоор Нийслэлийн дагуул хотоор Багахангай хот, Агросити хот, Шарга морьт дагуул хотуудыг байгуулахаар шийдвэрлэсэн. - Улсын Их Хурлын 2024 оны 76 дугаар тогтоолоор Төв аймгийн нутаг дэвсгэрт нийслэлийн дагуул хот "Шинэ Зуунмод хот"-ыг байгуулсан. - Хөгжлийн ерөнхий төлөвлөгөөнд цахим эдийн засаг үйлчилгээний салбарыг дэмжихэд чиглэсэн төлөвлөлтүүдийг тусгахаар төлөвлөөд байна. - Шинэ Зуунмод хотын цахилгаан хангамжийн 220,10,35 кВ-н 3 дэд станц, 102.3 км шугам, ус хангамжийн 2000м3-н 2 усан сан, 5 гүний худаг, мэдээлэл сүлжээний 96 болон 48 корын 39 км шилэн кабелийн угсралтын ажлыг холбогдох байгууллага ЭХЯ, ХББОСЯ-тай гэрээ байгуулан ажиллаж байна. Шинэ Зуунмод хотын хөгжлийн корпорац" хязгаарлагдмал хариуцлагатай компанийн нийт хувьцааны 80 хувийг нийслэл Улаанбаатар хот эзэмшихээр заасны дагуу зарласан хувьцаа эзэмшигчид ногдох хувийг 2025 оны орон нутгийн төсөвт тусгасан. - “Ажлын хэсэг байгуулах тухай” Нийслэлийн Засаг даргын 2024 оны 11 дүгээр сарын 15-ны өдрийн А/1349 захирамжаар ажлын хэсэг байгуулагдан, тус корпорацийн Төлөөлөн удирдах зөвлөлийг сонгон шалгаруулах ажлыг зохион байгуулж байна. Удирдах зөвлөлийн сонгон шалгаруулж, Нийслэлийн Засаг даргын захирамжаар байгуулна. Төлөөлөн упирдах зөвлөлийн гүйцэтгэх захирлыг томилсноор үйл ажиллагааг бүрэн эхлүүлнэ.
</t>
    </r>
    <r>
      <rPr>
        <b/>
        <sz val="9"/>
        <rFont val="Arial"/>
        <family val="2"/>
      </rPr>
      <t xml:space="preserve">ХББОСЯ: </t>
    </r>
    <r>
      <rPr>
        <sz val="9"/>
        <rFont val="Arial"/>
        <family val="2"/>
      </rPr>
      <t>1. АХБ-ны “Хөшигийн хөндийн дасан зохицох чадавхтай, ногоон, шинэ хотын дэд бүтцийг хөгжүүлэх бэлтгэл хангах төсөл”-ийн бүтээн байгуулалтын ажлыг 2025 оны зээлийн ерөнхий хэлэлцээрт тусгуулах тухай саналыг тус яамны 2024 оны 01/892 тоот албан бичгээр ЭЗХЯ, СЯ-нд тус тус хүргүүлсэн. Төслийн зөвлөхөөр Японы “АЛМЕК Корпораци” компаниар ахлуулсан консорциум баг ажиллаж байгаа ба ТЭЗҮ-г холбогдох орон тооны бус мэргэжлийн зөвлөлүүдийн 2024.10.03-ны өдрийн өргөтгөсөн хуралдаанаар хэлэлцүүлсэн. Мөн төслийн ТЭЗҮ-д Байгаль орчны нөлөөллийн ерөнхий үнэлгээг хийлгэн БОУАӨЯ-ны 2024.10.03-ны өдрийн 2023/ОА-43 дугаар ерөнхий үнэлгээний дүгнэлт гарсан. Уг техник туслалцааны хүрээнд төслийн зөвлөх багаас 8 тайлангуудыг боловсруулан тус яаманд ирүүлээд байна. 2. ЖАЙКА-ын техник туслалцааны “Шинэ Зуунмод хот болон эдийн засгийн чөлөөт бүсийн хөгжлийг дэмжих төсөл”-ийг 2023.12.08-ны өдрөөс хэрэгжүүлж эхэлсэн бөгөөд Шинэ Зуунмод хотын эрх зүйн байдлын тухай хуулийг боловсронгуй болгох санал боловсруулж, хуулийг дагалдаж гарах дүрэм, журмын төсөл боловсруулан хотын институцийн тогтолцоог бүрдүүлэхэд дэмжлэг үзүүлнэ. Уг төслийн Хамтарсан зохицуулах хорооны хурлыг 2024.12.13-ны өдөр зохион байгуулсан. 3. “Төрийн захиргааны байгууллагуудын нэгдсэн цогцолборын зураг төслийн техникийн тодорхойлолт боловсруулах ажлыг даалгавар”-ыг тус яам нь ЭЗХЯ-тай хамтран баталсны дагуу зөвлөх үйлчилгээний гэрээг зөвлөх багтай 2024.09.24 өдөр байгуулсан. Зөвлөх багаас боловсруулсан техникийн тодорхойлолтын төсөлтэй танилцаж, холбогдох саналыг 2024.10.28-ны өдөр ЭЗХЯ-нд хүргүүлэн ажлын хэсгийн 2024.10.30-ны өдрийн хурлаар хэлэлцүүлсэн.</t>
    </r>
  </si>
  <si>
    <t>6.2.2.3. тухайн зорилт, арга хэмжээг хэрэгжүүлэх бэлтгэл болон боловсруулалтын шатны ажил хийгдсэн, ажил тодорхой хэмжээнд эхэлсэн бол 50.0 хувь;</t>
  </si>
  <si>
    <t xml:space="preserve">Дагуул хот барьж байгуулах зорилт тавьсан бөгөөд зөвхөн эрх зүйн орчныг бүрдүүлэх эхлэлийн шатны ажил явагдаж байна. </t>
  </si>
  <si>
    <t xml:space="preserve">6.2.2.4. тухайн зорилт, арга хэмжээг хэрэгжүүлэх бэлтгэл ажил хийгдэж дуусаад боловсруулалтын шатанд байгаа </t>
  </si>
  <si>
    <t xml:space="preserve"> хэрэгжилтийн дундаж хувь</t>
  </si>
  <si>
    <t>№</t>
  </si>
  <si>
    <t>Эрүүл мэндийн салбарын хүний нөөцийн чадавхыг нэмэгдүүлэх зорилгоор Эрүүл мэндийн сайдын 2022 оны А/185 дугаар тушаалаар “Төгсөлтийн дараах гадаад сургалтын 2022-2025 оны тэргүүлэх чиглэл”, Эрүүл мэндийн сайдын 2024 оны А/125 дугаар тушаалаар “Эрүүл мэндийн ажилтны 2024-2025 оны төгсөлтийн дараах сургалтын чиглэл, элсэлтийн хяналтын тоо, сургалтын зардал”-ыг тус тус баталсан. Эрүүл мэндийн сайдын 2024 оны А/199 дүгээр тушаалаар гадаад улсад богино хугацааны сургалтад эмнэлгийн мэргэжилтнийг хамруулах удирдамжийг баталж, орон нутгийн эрүүл мэндийн байгууллагын нийт 70 бага эмч, 69 сувилагчийг БНХАУ-д 2024 оны 05 дугаар сарын 17-ны өдрөөс 06 дугаар сарын 17-ны хооронд 1 сарын сургалтад хамруулсан. Анагаахын шинжлэх ухаан, технологийн дэвшил, инновацын тэргүүлэх чиглэлээр 2024 оны жилийн эцсийн байдлаар УХТЭ-ийн 31, ХСҮТ-ийн 33, УГТЭ-ийн 4, УНТЭ-ийн 51, ГССҮТ-ийн 4, нийт 117 эмнэлгийн мэргэжилтэнг АНУ, ОХУ, Япон Улс, БНХАУ, Итали Улс, БНСУ, Тайвань Улс, БНТУ-д сургалтад хамруулсан. 2024 онд гадаад сургалтад 697,995,600 төгрөг зарцуулсан. Харвардын их сургуулийн 1 жилийн “Эрүүл мэндийн салбар дахь манлайлал” сэдэвт Зүүн Өмнөд Азийн бүсийн хөтөлбөрт Эрүүл мэндийн яам, харьяа, орон нутгийн болон хувийн хэвшлийн эрүүл мэндийн байгууллагын нийт 20 албан хаагч хамрагдаж, сургалт 2024 оны 03 дугаар сард дууссан. Дараагийн шатны сургалт 2024 оны 11 дүгээр сараас эхэлж, нийт 20 хүн хамрагдаж байна. Монгол Улсад эмчлэгдэх боломжгүй өвчний оношлогоо, эмчилгээг нутагшуулах зорилгын хүрээнд Эрүүл мэндийн сайдын 2024.09.03-ны өдрийн А/375 дугаар тушаалаар 13 үндэсний багийг байгуулж, хүний нөөцийг гадаадын өндөр хөгжилтэй оронд чадавхжуулж байна. Үүнд: УХТЭ-ийн 3 эмч, 1 сувилагч, 1 дүрс оношлогооны техникчийг БНХАУ-ын Шанхай хотын “И Да” эмнэлэгт, СЭМҮТ-ийн 5 эмчийг БНТУ-ын “Кануни Трайнинг” эмнэлэгт, ЭНЭҮТ-II-ийн 5 эмчийг БНЭнэтхэгУ-ын “Сарводаяа” эмнэлэгт, ГССҮТ-ийн 2 эмчийг БНСУ-ын Сунчинхян их сургуулийн Бучён эмнэлэгт, ГССҮТ-ийн 2 эмчийг БНХАУ-ын Өвөр Монгол анагаахын их су</t>
  </si>
  <si>
    <t>СЯ, ХББОСЯ</t>
  </si>
  <si>
    <t xml:space="preserve">төр, иргэний нийгэм, бизнесийн байгууллагуудын мэдээллийн солилцоо сайжруулах асуудлын хүрээнд хийсэн ажлаа тайланд тусгаагүй.  НЗДТГ-ын ажил тайлагнаагүй.
НЗДТГ-ыг хасах </t>
  </si>
  <si>
    <t>Байгаль орчны хууль тогтоомжийг олон нийтэд сурталчлан таниулах ажлыг тогтмол хийж, байгаль хамгаалах ажилд иргэд олон нийтийн оролцоог ханган ажиллаж байна. Яамны цахим хуудас болон мэдээллийн сайтад долоо хоног бүр дунджаар 30 - 40 постер хийж, байгаль орчин, уур амьсгалын өөрчлөлтийн салбарын хууль тогтоомж, үйл ажиллагааг сурталчлан, олон нийтэд түгээж байна. Жилийн эцсийн байдлаар 800 гаруй постер, 700 гаруй үйл явдлын мэдээг яамны сошиал хаяг болон олон нийтийн хэвлэл мэдээллийн байгууллагаар түгээж ажиллав. Мөн хиймэл оюун ухаан ашиглаж, мэдээ мэдээллийг олон нийтэд шуурхай, сонирхолтой хүргэх зорилгоор Орхон, Одноо нэртэй хөтлөгчтэй болж, олон улсын хурал, төрийн үйлчилгээний талаарх мэдээллийг хүргэж байна. Монгол Улсын Засгийн газрын Шинэ сэргэлтийн бодлого "Алсын хараа" хөтөлбөрийн хүрээнд салбарын төлөөлөл, аж ахуйн нэгжүүдтэй "ӨГЛӨӨНИЙ УУЛЗАЛТ"-ыг 10 гаруй удаа зохион байгуулав. Байгаль орчны удирдлагын тогтолцооны стандартчиллын техникийн хорооны 2024 оны 10 дугаар сарын 03-ны өдрийн хурлаар ISO 14020 багцын 5 стандартыг хэлэлцүүлэн батлуулсан. Үүнд: 1. MNS ISO 14020:2024 Бүтээгдэхүүний байгаль орчны мэдэгдэл ба хөтөлбөр. Зарчим, ерөнхий шаардлага; 2. MNS ISO 14021:2024 Байгаль орчны тэмдэг ба тунхаглал. Өөрийн тунхагласан байгаль орчны мэдүүлэг (II төрлийн байгаль орчны тэмдэгжүүлэлт); 3. MNS ISO 14024:2024 Байгаль орчны тэмдэг ба мэдэгдэл. I төрлийн байгаль орчны тэмдэгжүүлэлт. Зарчим ба журам; 4. MNS ISO 14025:2024 Байгаль орчны тэмдэг ба тунхаглал. III төрлийн байгаль орчны тунхаглал. Зарчим ба журам; 5. MNS ISO 14029:2024 Бүтээгдэхүүнд зориулсан байгаль орчны мэдэгдэл ба хөтөлбөр. Байгаль орчны мэдэгдлийн багц стандартыг нэвтрүүлснээр бүх төрлийн бүтээгдэхүүний үйлдвэрлэл, хэрэглээний явцтай холбоотой байгаль орчинд үзүүлж буй нөлөөллийг хэмжиж, тайлагнах боломжийг бүрдүүлсэн.</t>
  </si>
  <si>
    <r>
      <rPr>
        <b/>
        <sz val="9"/>
        <rFont val="Arial"/>
        <family val="2"/>
      </rPr>
      <t>ЗТЯ</t>
    </r>
    <r>
      <rPr>
        <sz val="9"/>
        <rFont val="Arial"/>
        <family val="2"/>
      </rPr>
      <t xml:space="preserve">: “Ариун цэврийн байгууламж бүхий түр буудаллах цэг, үйлчилгээний цогцолбор барьж байгуулах тухай” Засгийн газрын 2024 оны 189-р тогтоолоор олон улсын болон улсын чанартай авто зам дагуу 21 байршилд газар олгох шийдвэр гаргуулсан. “АТҮТ” ТӨҮГ дараах авто замын дагуух үйлчилгээ эрхлэгчидтэй гэрээ байгуулж ажиллаж байна. 1. Өвөрхангай аймаг Хархорин сумын нутаг дэвсгэрт байрлах “Гэр хорум” ХХК-ийн “Гэр комплекс” цогцолбор газар; 2. Завхан аймаг Сонгино сумын нутаг дэвгэрт байрлах “Титан мтс” ХХК-ийн “Нутаг ус” цогцолбор газар; 3. Булган аймгийн Рашант сумын нутаг дэвсгэрт байрлах “Деволопмент лорд” ХХК-ийн “Марс” цогцолбор газар; 4. Дорноговь аймаг Сүмбэр сумын нутаг дэвсгэрт байрлах “ДСБНТ” ХХК-ийн “Dream oasis” цогцолбор; 5. Булган аймгийн Рашаант сумын нутаг дэвсгэрт байрлах “Сод хан трэвел” ХХК-ийн “Хаан бууз” цогцолбор газар; 6. Булган аймгийн Дашинчилэн сумын нутаг дэвсгэрт байрлах “Огуль хөгжил” ХХК-ийн “Элбэг” цогцолбор газар; 7. Дархан аймгийн Хонгор сумын нутаг дэвсгэрт байрлах “Даян амгалан” ХХК “Moms food” зоогийн газар; 8. Хэнтий аймгийн Цэнхэрмандал суманд байрлах “Өгөөмөрланс” ХХК-ийн “Их хан центр” ХХК; 9. Ховд аймгийн Дарви сумын нутаг дэвсгэрт байрлах “Хишиг арвин ашид” ХХК-ийн “Бумбат” зоогийн газар; 10. Булган аймгийн Рашаант сумын нутаг дэвсгэрт байрлах “Хос уянга” зоогийн газар Өмнөх онуудад аймаг, сумдад ашиглалтад оруулсан автобуудал, авто замын дагуух үйлчилгээний цогцолборын жагсаалтыг хавсаргав. </t>
    </r>
  </si>
  <si>
    <r>
      <rPr>
        <b/>
        <sz val="9"/>
        <rFont val="Arial"/>
        <family val="2"/>
      </rPr>
      <t xml:space="preserve">СЯ: </t>
    </r>
    <r>
      <rPr>
        <sz val="9"/>
        <rFont val="Arial"/>
        <family val="2"/>
      </rPr>
      <t xml:space="preserve">Засгийн газар нь Нэгдсэн үндэсний байгууллагын Уур амьсгалын ногоон сан болон хувийн хэвшлийн байгууллагуудтай хамтран агаар, орчны бохирдол, хүлэмжийн хийн ялгарлыг бууруулах, шингээлтийг нэмэгдүүлэх, уур амьсгалын өөрчлөлтийг сааруулах, дасан зохицоход болон эрчим хүчний хэмнэлттэй амины орон сууцны бүтээн байгуулалтыг эрчимжүүлэхэд чиглэсэн ногоон санхүүгийн эх үүсвэрийг улсын хэмжээнд нэгдсэн журмаар татан төвлөрүүлж, үүний дагуу банк, санхүүгийн байгууллагаар дамжуулан хөнгөлөлттэй ногоон зээл олгох чиг үүрэг бүхий “Монголын ногоон санхүүгийн корпораци”- ийг байгуулахад дэмжлэг үзүүлэн ажиллаж байна. Ногоон санхүүгийн хүртээмжийн нэмэгдүүлэх зорилгын хүрээнд Засгийн газрын 2024.11.20-ны өдрийн 172 "Монголын ногоон санхүүгийн корпорацид хөрөнгө оруулах тухай" Засгийн газрын тогтоолын дагуу МУХБ-д 13 сая доллартой дүйцэх хэмжээний санхүүжилтийг төсөвт эргэж төлөгдөх нөхцөлтэйгөөр олгох ажлыг үе шаттайгаар зохион байгуулж байна. </t>
    </r>
    <r>
      <rPr>
        <b/>
        <sz val="9"/>
        <rFont val="Arial"/>
        <family val="2"/>
      </rPr>
      <t xml:space="preserve">БОУАӨЯ: </t>
    </r>
    <r>
      <rPr>
        <sz val="9"/>
        <rFont val="Arial"/>
        <family val="2"/>
      </rPr>
      <t xml:space="preserve">Монгол Улсад үндэсний хэмжээний ногоон санхүүжилтийн тогтолцоог бий болгож, Парисын хэлэлцээрт тусгагдсан үндэсний зорилтот хувь нэмрийг хэрэгжүүлэн, тогтвортой, ногоон ирээдүйг бий болгоход санхүүжилтээр дамжуулан дэмжлэг үзүүлэхээр БОУАӨЯ, НҮБ-ын Уур амьсгалын ногоон сантай 2017 оноос хамтран ажиллаж ирсэн. Засгийн газрын шинэчилсэн бүтцийн дагуу Эдийн засгийн хөгжлийн яам уг асуудлыг хариуцаж байгаа бөгөөд Монголын ногоон санхүүгийн корпорацийн үйл ажиллагааг эхлүүлэх зорилгоор тус корпорацийн дүрмийн санд 5 сая доллартай тэнцэх хэмжээний хөрөнгө оруулах болон ногоон зээлийн хүртээмжийг нэмэгдүүлэх чиглэлээр тогтоолын төслийг боловсруулсан. Уг асуудлыг Засгийн газрын 2024 оны 11 дүгээр сарын 20-ны өдрийн 172 дугаар тогтоолоор батлуулж, тус корпорацийн үйл ажиллагааг эхлүүлэн зохион байгуулахаар Монгол Улсын Хөгжлийн банкинд даалгасан. </t>
    </r>
  </si>
  <si>
    <r>
      <rPr>
        <b/>
        <sz val="9"/>
        <rFont val="Arial"/>
        <family val="2"/>
      </rPr>
      <t>НЗДТГ:</t>
    </r>
    <r>
      <rPr>
        <sz val="9"/>
        <rFont val="Arial"/>
        <family val="2"/>
      </rPr>
      <t xml:space="preserve"> Нийслэлийн хэмжээнд хаягдал картон цаас, бүх төрлийн хуванцар, хаягдал төмөр, хөнгөн цагаан, гялгар уут дахин боловсруулах 39 үйлдвэр үйл ажиллагаа эрхэлж байна. Эдгээр үйлдвэрүүд 2024 оны байдлаар нийт хог хаягдлын 9 хувийг дахин боловсруулж эдийн засгийн эргэлтэд оруулсан. Анхны төлөвлөлтөөр дахин боловсруулалтын хэмжээг 27 хувьд хүргэх зорилт тавьж байсан бөгөөд хувийн хэвшлийн дахин боловсруулах үйлдвэрүүд ажиллах хүчний хомсдол, бараа бүтээгдэхүүний борлуулалт, төрөөс дэмжих тодорхой бодлого байхгүйн улмаас үйл ажиллагаа явуулах боломжгүй тул үйлдвэрүүд ашиглалтад тооцоолж байснааср ашиглалтад орох боломжгүй байна. Иймд зорилтод түвшинд хүрээгүй байна. </t>
    </r>
    <r>
      <rPr>
        <b/>
        <sz val="9"/>
        <rFont val="Arial"/>
        <family val="2"/>
      </rPr>
      <t xml:space="preserve">БОУАӨЯ: </t>
    </r>
    <r>
      <rPr>
        <sz val="9"/>
        <rFont val="Arial"/>
        <family val="2"/>
      </rPr>
      <t>Хатуу хог хаягдлын нийт хэмжээ 2020 онд 2712.7 мянган тонн, 2021 онд 2626.7 мянган тонн, 2022 онд 3067.9 мянган тонн, 2023 онд 3042.9 мянган тонн болж нэмэгдэж байна. 2020-2023 оны дунджаар хатуу хог хаягдлын 39.5 хувийг эдийн засгийн салбарууд, 60.4 хувийг айл өрх үүсгэсэн бол 0.1 хувийг импортоор оруулсан байна. Дахин ашигласан, боловсруулсан хог хаягдлын бүтцийг хог хаягдлын төрлөөр авч үзвэл 2020-2023 онд дунджаар цаас, цаасан бүтээгдэхүүний хаягдал 22.2 хувь, метал бүтээгдэхүүний хаягдал 15.6 хувь, хуванцар бүтээгдэхүүний хаягдал 15.5 хувь, автомашины эд ангийн хаягдал 14.9 хувь, шил, шилэн бүтээгдэхүүний хаягдал 8.2 хувь, хүнс, био массын төрлийн хаягдал 6.2 хувь, барилгын хог хаягдал 4.7 хувь, цахилгаан барааны болон бусад хог хаягдал 12.7 хувийг тус тус эзэлж байна. Нийт хаягдлын 196.3 тн буюу 23.8 хувийг дахин боловсруулж эдийн засгийн эргэлтэд оруулсан.</t>
    </r>
  </si>
  <si>
    <r>
      <rPr>
        <b/>
        <sz val="9"/>
        <rFont val="Arial"/>
        <family val="2"/>
      </rPr>
      <t xml:space="preserve">НЗДТГ </t>
    </r>
    <r>
      <rPr>
        <sz val="9"/>
        <rFont val="Arial"/>
        <family val="2"/>
      </rPr>
      <t xml:space="preserve">2024 оны хүйтний улирлын Улаанбаатар хотын агаар дахь агаар бохирдуулах бодисын дундаж агууламжийг өмнөх оны мөн үеийн дундаж агууламжтай харьцуулахад PM2.5 тоосонцор 2020 оны 12 дугаар сард 105 мк/м3 байсан бол 2024 онд 44 мк/м3 болсон нь 156 мкг/м3-ээр буюу 41.9%-иар буурсан байна. - PM10 тоосонцор 2020 оны 12 дугаар сард 132 мкг/м3 байсан бол 2024 онд 112 мкг/м3 болсон нь 20 мкг/м3-ээр буюу 84.8%-аар буурсан байна. - Хүхэрлэг хий SO2: Агаар бохирдуулах бодисын дундаж агууламж нь 2020 оны 12 дугаар сард 211 мкг/м2 байсан бөгөөд 2024 онд 55 мкг/м2 болсон нь 156 мкг/м3-ээр буюу 26%-аар буурсан байна. </t>
    </r>
    <r>
      <rPr>
        <b/>
        <sz val="9"/>
        <rFont val="Arial"/>
        <family val="2"/>
      </rPr>
      <t xml:space="preserve">БОУАӨЯ: </t>
    </r>
    <r>
      <rPr>
        <sz val="9"/>
        <rFont val="Arial"/>
        <family val="2"/>
      </rPr>
      <t>Монгол Улсын БОАЖЯ, БНСУ-ын Байгаль орчны яам хоорондын хамтран ажиллах санамж бичгийн хүрээнд БНСУ-ын Засгийн газрын санхүүгийн дэмжлэгээр Улаанбаатар хотын Хан-Уул дүүрэг, БОАЖЯ-ны хашаанд агаарын чанарыг 5-аас доошгүй үзүүлэлтээр хянах автомат суурин харуул шинээр байгуулан улсын нэгдсэн сүлжээнд холбосон. Улаанбаатар хотын агаарын чанарын хяналт шинжилгээний харуулуудыг РМ10, РМ2.5 тоосонцор хэмжих автомат багажаар тоноглох ажлыг хийж гүйцэтгэх тендерт "Эм Ай Эс Эс" ХХК шалгарч, багажийг эцсийн байдлаар Ус цаг уур, орчны судалгаа, мэдээллийн хүрээлэнд 2024 оны 10 дугаар сарын 03-ны өдөр хүлээлгэн өгсөн. Гүйцэтгэлийн тайлан гэрээ дүгнэсэн актыг хүлээн авч санхүүгийн бичиг баримтыг эцсийн байдлаар бүрдүүлэн Санхүү, хөрөнгө оруулалтын газарт хүлээлгэн өгсөн. 2025 онд БНСУ-ын Засгийн Газрын буцалтгүй тусламжийн хүрээнд 21 аймгийн аймгуудын харуулын станцыг солихоор болсон. Агаарын чанарыг сайжруулах бүсэд байгаа сургууль, цэцэрлэг, эмнэлгийн дотоод орчны бохирдлыг бууруулах ажлын тендерт “Кей Би Эс Интернейшнл” ХХК шалгарч, нийслэлийн 50 сургууль, 126 цэцэрлэг, 9 эмнэлэгт нийт 233973 шүүлтүүр суурилуулж хүлээлгэж өгсөн. 2024 оны 10 дугаар сарын 29-ний өдрийн 03 дугаартай гэрээ дүгнэх актыг үйлдсэн. Монгол Улсын Засгийн газрын 2024.12.18-ний өдрийн хуралдаанаар Агаарын бохирдлыг бууруулах бодлогын хэрэгжилтийг зохицуулах, үйл ажиллагааны харилцан уялдааг хангахад хяналт тавих чиг үүрэг бүхий “Орчны бохирдлыг бууруулах үндэсний хороо байгуулж, бүрэлдэхүүнийг баталлаа. Тус хороог Байгаль орчин, уур амьсгалын өөрчлөлтийн сайд ахалж, Засгийн газрын холбогдох сайд нар, Нийслэлийн Засаг дарга бөгөөд Улаанбаатар хотын захирагч болон Онцгой байдлын ерөнхий газар, Цагдаагийн ерөнхий газар, Онцгой байдлын ерөнхий газрын дэргэдэх Гамшиг судлалын хүрээлэн, Нийслэлийн Засаг даргын нийгмийн салбар, ногоон хөгжил болон агаар, орчны бохирдлын асуудал хариуцсан орлогч, Нийслэлийн агаарын бохирдолтой тэмцэх газрын дарга нар тус хорооны гишүүнээр ажиллана. НЗДТГ 90, БОУАӨЯ : 30</t>
    </r>
  </si>
  <si>
    <r>
      <rPr>
        <b/>
        <sz val="9"/>
        <rFont val="Arial"/>
        <family val="2"/>
      </rPr>
      <t xml:space="preserve">НЗДТГ:  </t>
    </r>
    <r>
      <rPr>
        <sz val="9"/>
        <rFont val="Arial"/>
        <family val="2"/>
      </rPr>
      <t xml:space="preserve">2022 оны 06 дугаар сарын 17-ны өдөр батлагдсан гарсан Зөвшөөрлийн тухай хуулийн зөвшөөрлөөр эрхлэх үйл ажиллагааны жагсаалтад орж, зөвшөөрөл олгох, сунгах журмаар зохицуулагдахаар тусгасан. Нийслэл Улаанбаатар хотын Эрх зүйн байдлыг тухай хуулийн нэмэлт өөрчлөлтөд саналыг тусгасан бөгөөд 17.1-т Нийслэл нь ногоон хөгжлийг дэмжих сантай байна. 33.1.58-д -хог хаягдлын тухай хуулийн 40.4-т заасан иргэн аж ахуйн нэгжид олгох саналыг тусган тус заалтыг 2025 оны 06 дугаар сарын 01-нээс мөрдөж эхэлнэ. </t>
    </r>
    <r>
      <rPr>
        <b/>
        <sz val="9"/>
        <rFont val="Arial"/>
        <family val="2"/>
      </rPr>
      <t xml:space="preserve">БОУАӨЯ: </t>
    </r>
    <r>
      <rPr>
        <sz val="9"/>
        <rFont val="Arial"/>
        <family val="2"/>
      </rPr>
      <t xml:space="preserve">БОАЖЯ/20240203074 дугаартай “Хот суурин газрын төвлөрсөн хогийн цэгийг стандартын шаардлага нийцүүлэх нэг маягийн жишиг зураг төсөв боловсруулах” тендерт “Түмэн амгалан ордон” ХХК (РД:5694442) нь шалгарч, гэрээний дагуу ажлын барилга бүтээцийн зураг төслийг газар хөдлөлтийн 6,7,8,9 баллаар тооцож, түүнчлэн Говьсүмбэр аймгийн Сүмбэр сумын нутагт дэвсгэрт хийлгэсэн инженер, геологийн дүгнэлтэд үндэслэн нийт 5 хувилбараар, халаалт агаар сэлгэлтийн зураг төслийг -300С, -400С болон Говьсүмбэр аймгийн цаг уурын нөхцөлд тохируулан нийт 3 хувилбараар хийж гүйцэтгэсэн. 2024 оны 11 дүгээр сарын 20-ний өдрийн 165/2024 тоот албан бичгээр батлагдсан жишиг зураг, төсвийг 2024 оны 11 дүгээр сарын 20-нд гэрээ дүгнэсэн актыг үйлдэж хүлээн авсан. Хаягдал хэрэглээг дэмжих зорилгоор Хог хаягдлын тухай хуульд нэмэлт, өөрчлөлтийг оруулсан.Үүнд: 1/9 дүгээр зүйлийн 9.1.5-д "40.4, 40.9, 40.10-т заасан урамшууллыг олгох шалгуур үзүүлэлт, урамшууллын хэмжээ, түүнийг олгох, санхүүжүүлэх, зарцуулах журмыг батлах", 40.4. Энэ хуулийн 40.5-д заасан үйлдвэрлэгч болон импортлогчоос бусад дараах иргэн, аж ахуйн нэгж, байгууллагад эдийн засгийн урамшуулал олгоно" гэсэн заалтыг оруулж дараах үйл ажиллагаанд хамаарч байна. 40.4.1.хог хаягдлыг ангилах, цуглуулах, тээвэрлэх, хадгалах, дахин ашиглах, дахин боловсруулах, сэргээн ашиглах, устгах, булшлах, экспортлох үйл ажиллагаа эрхлэгч; 40.4.2.байгаль орчинд ээлтэй, хаягдалгүй технологи нэвтрүүлсэн; 40.4.3.цаас, лааз, шил, хуванцар зэрэг дахин боловсруулах боломжтой энгийн хог хаягдлыг ангилсан хог хаягдал худалдан авах цэгт хүлээлгэн өгсөн зэрэг нэмэлт өөрчлөлтүүд орсон. БОУАӨЯ 90, НЗДТГ 100, </t>
    </r>
  </si>
  <si>
    <t>“Монгол Улсыг 2021-2025 онд хөгжүүлэх таван жилийн үндсэн чиглэл”-ийн 2021-2024 оны хэрэгжилтэд хийсэн хяналт-шинжилгээ, үнэлгээний тайлангийн 2 дугаар хавсралт</t>
  </si>
  <si>
    <t>"МОНГОЛ УЛСЫГ 2021-2025 ОНД ХӨГЖҮҮЛЭХ ТАВАН ЖИЛИЙН ҮНДСЭН ЧИГЛЭЛ"-ИЙН ГҮЙЦЭТГЭЛИЙН ТАЙЛАН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</si>
</sst>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_(@_)"/>
    <numFmt numFmtId="166" formatCode="#,##0.0"/>
  </numFmts>
  <fonts count="18"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sz val="10"/>
      <name val="Arial"/>
      <family val="2"/>
    </font>
    <font>
      <sz val="9"/>
      <name val="Arial"/>
      <family val="2"/>
    </font>
    <font>
      <sz val="8"/>
      <name val="Arial"/>
      <family val="2"/>
    </font>
    <font>
      <b/>
      <sz val="9"/>
      <name val="Arial"/>
      <family val="2"/>
    </font>
    <font>
      <i/>
      <sz val="9"/>
      <name val="Arial"/>
      <family val="2"/>
    </font>
    <font>
      <sz val="9"/>
      <name val="Calibri"/>
      <family val="2"/>
      <scheme val="minor"/>
    </font>
    <font>
      <sz val="7"/>
      <name val="Arial"/>
      <family val="2"/>
    </font>
    <font>
      <b/>
      <sz val="7"/>
      <name val="Arial"/>
      <family val="2"/>
    </font>
    <font>
      <sz val="9"/>
      <name val="Times New Roman"/>
      <family val="1"/>
    </font>
    <font>
      <u/>
      <sz val="9"/>
      <name val="Calibri"/>
      <family val="2"/>
      <scheme val="minor"/>
    </font>
    <font>
      <b/>
      <sz val="9"/>
      <color indexed="81"/>
      <name val="Tahoma"/>
      <family val="2"/>
    </font>
    <font>
      <sz val="9"/>
      <color indexed="81"/>
      <name val="Tahoma"/>
      <family val="2"/>
    </font>
    <font>
      <u/>
      <sz val="11"/>
      <name val="Calibri"/>
      <family val="2"/>
      <scheme val="minor"/>
    </font>
    <font>
      <sz val="11"/>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83">
    <xf numFmtId="0" fontId="0" fillId="0" borderId="0" xfId="0"/>
    <xf numFmtId="0" fontId="3" fillId="0" borderId="0" xfId="0" applyFont="1" applyAlignment="1">
      <alignment vertical="top"/>
    </xf>
    <xf numFmtId="0" fontId="3" fillId="0" borderId="0" xfId="0" applyFont="1" applyAlignment="1">
      <alignment horizontal="left" vertical="top"/>
    </xf>
    <xf numFmtId="164" fontId="4" fillId="0" borderId="0" xfId="0" applyNumberFormat="1" applyFont="1" applyAlignment="1">
      <alignment vertical="top"/>
    </xf>
    <xf numFmtId="0" fontId="4" fillId="0" borderId="0" xfId="0" applyFont="1" applyAlignment="1">
      <alignment horizontal="left" vertical="top" wrapText="1"/>
    </xf>
    <xf numFmtId="0" fontId="4" fillId="0" borderId="0" xfId="0" applyFont="1" applyAlignment="1">
      <alignment vertical="top"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top"/>
    </xf>
    <xf numFmtId="1" fontId="6" fillId="2" borderId="1" xfId="0" applyNumberFormat="1" applyFont="1" applyFill="1" applyBorder="1" applyAlignment="1">
      <alignment horizontal="center" vertical="top" wrapText="1"/>
    </xf>
    <xf numFmtId="0" fontId="7" fillId="3" borderId="1" xfId="0" applyFont="1" applyFill="1" applyBorder="1" applyAlignment="1">
      <alignmen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left"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top" wrapText="1"/>
    </xf>
    <xf numFmtId="0" fontId="5" fillId="0" borderId="1" xfId="0" applyFont="1" applyBorder="1" applyAlignment="1">
      <alignment horizontal="center" vertical="top"/>
    </xf>
    <xf numFmtId="4" fontId="5" fillId="0" borderId="1" xfId="0" applyNumberFormat="1" applyFont="1" applyBorder="1" applyAlignment="1">
      <alignment horizontal="center" vertical="top" wrapText="1" shrinkToFit="1"/>
    </xf>
    <xf numFmtId="0" fontId="5" fillId="0" borderId="1" xfId="0" applyFont="1" applyBorder="1" applyAlignment="1">
      <alignment vertical="top"/>
    </xf>
    <xf numFmtId="0" fontId="5" fillId="0" borderId="1" xfId="0" applyFont="1" applyBorder="1" applyAlignment="1">
      <alignment horizontal="justify" vertical="top"/>
    </xf>
    <xf numFmtId="164" fontId="5" fillId="0" borderId="1" xfId="0" applyNumberFormat="1" applyFont="1" applyBorder="1" applyAlignment="1">
      <alignment horizontal="center" vertical="top"/>
    </xf>
    <xf numFmtId="164" fontId="5" fillId="0" borderId="1" xfId="0" applyNumberFormat="1" applyFont="1" applyBorder="1" applyAlignment="1">
      <alignment vertical="top" wrapText="1"/>
    </xf>
    <xf numFmtId="164" fontId="5" fillId="0" borderId="1" xfId="0" applyNumberFormat="1" applyFont="1" applyBorder="1" applyAlignment="1">
      <alignment horizontal="left" vertical="top" wrapText="1"/>
    </xf>
    <xf numFmtId="164" fontId="4"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xf numFmtId="165" fontId="5" fillId="0" borderId="1" xfId="1" applyNumberFormat="1" applyFont="1" applyFill="1" applyBorder="1" applyAlignment="1">
      <alignment horizontal="center" vertical="top" wrapText="1" shrinkToFit="1"/>
    </xf>
    <xf numFmtId="165" fontId="5" fillId="0" borderId="1" xfId="1" applyNumberFormat="1" applyFont="1" applyFill="1" applyBorder="1" applyAlignment="1">
      <alignment horizontal="left" vertical="top" wrapText="1" shrinkToFit="1"/>
    </xf>
    <xf numFmtId="0" fontId="5" fillId="0" borderId="1" xfId="0" applyFont="1" applyBorder="1" applyAlignment="1">
      <alignment wrapText="1"/>
    </xf>
    <xf numFmtId="0" fontId="7" fillId="0" borderId="1" xfId="0" applyFont="1" applyBorder="1" applyAlignment="1">
      <alignment horizontal="justify" vertical="top"/>
    </xf>
    <xf numFmtId="164" fontId="7" fillId="0" borderId="1" xfId="0" applyNumberFormat="1" applyFont="1" applyBorder="1" applyAlignment="1">
      <alignment horizontal="center" vertical="top"/>
    </xf>
    <xf numFmtId="164" fontId="7" fillId="3" borderId="1" xfId="0" applyNumberFormat="1" applyFont="1" applyFill="1" applyBorder="1" applyAlignment="1">
      <alignment vertical="top"/>
    </xf>
    <xf numFmtId="164" fontId="7" fillId="0" borderId="1" xfId="0" applyNumberFormat="1" applyFont="1" applyBorder="1" applyAlignment="1">
      <alignment horizontal="left" vertical="top" wrapText="1"/>
    </xf>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justify" vertical="top" wrapText="1"/>
    </xf>
    <xf numFmtId="164" fontId="7" fillId="0" borderId="1" xfId="0" applyNumberFormat="1"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xf>
    <xf numFmtId="0" fontId="5" fillId="0" borderId="1" xfId="0" applyFont="1" applyBorder="1" applyAlignment="1">
      <alignment horizontal="justify" vertical="center" wrapText="1"/>
    </xf>
    <xf numFmtId="0" fontId="9" fillId="0" borderId="1" xfId="0" applyFont="1" applyBorder="1" applyAlignment="1">
      <alignment horizontal="justify" vertical="top"/>
    </xf>
    <xf numFmtId="0" fontId="7" fillId="3" borderId="1" xfId="0" applyFont="1" applyFill="1" applyBorder="1" applyAlignment="1">
      <alignment horizontal="left" vertical="center"/>
    </xf>
    <xf numFmtId="0" fontId="5" fillId="3" borderId="1" xfId="0" applyFont="1" applyFill="1" applyBorder="1" applyAlignment="1">
      <alignment vertical="top"/>
    </xf>
    <xf numFmtId="0" fontId="5" fillId="3" borderId="1" xfId="0" applyFont="1" applyFill="1" applyBorder="1" applyAlignment="1">
      <alignmen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left" vertical="top"/>
    </xf>
    <xf numFmtId="164" fontId="5" fillId="0" borderId="1" xfId="0" applyNumberFormat="1" applyFont="1" applyBorder="1" applyAlignment="1">
      <alignment vertical="top"/>
    </xf>
    <xf numFmtId="2" fontId="5" fillId="0" borderId="1" xfId="0" applyNumberFormat="1" applyFont="1" applyBorder="1" applyAlignment="1">
      <alignment horizontal="center" vertical="top"/>
    </xf>
    <xf numFmtId="2" fontId="5" fillId="0" borderId="1" xfId="0" applyNumberFormat="1" applyFont="1" applyBorder="1" applyAlignment="1">
      <alignment horizontal="left" vertical="top" wrapText="1"/>
    </xf>
    <xf numFmtId="165" fontId="5" fillId="0" borderId="1" xfId="0" applyNumberFormat="1" applyFont="1" applyBorder="1" applyAlignment="1">
      <alignment horizontal="center" vertical="top" wrapText="1"/>
    </xf>
    <xf numFmtId="0" fontId="5" fillId="0" borderId="3" xfId="0" applyFont="1" applyBorder="1" applyAlignment="1">
      <alignment wrapText="1"/>
    </xf>
    <xf numFmtId="0" fontId="5" fillId="0" borderId="3" xfId="0" applyFont="1" applyBorder="1" applyAlignment="1">
      <alignment horizontal="left" wrapText="1"/>
    </xf>
    <xf numFmtId="164" fontId="5" fillId="0" borderId="4" xfId="0" applyNumberFormat="1" applyFont="1" applyBorder="1" applyAlignment="1">
      <alignment vertical="top" wrapText="1"/>
    </xf>
    <xf numFmtId="164" fontId="5" fillId="0" borderId="5" xfId="0" applyNumberFormat="1" applyFont="1" applyBorder="1" applyAlignment="1">
      <alignment horizontal="left" vertical="top" wrapText="1"/>
    </xf>
    <xf numFmtId="164" fontId="5" fillId="0" borderId="4" xfId="0" applyNumberFormat="1" applyFont="1" applyBorder="1" applyAlignment="1">
      <alignment horizontal="left" vertical="top" wrapText="1"/>
    </xf>
    <xf numFmtId="43" fontId="5" fillId="0" borderId="1" xfId="1" applyFont="1" applyFill="1" applyBorder="1" applyAlignment="1">
      <alignment horizontal="center" vertical="top" wrapText="1"/>
    </xf>
    <xf numFmtId="164" fontId="5" fillId="0" borderId="6" xfId="0" applyNumberFormat="1" applyFont="1" applyBorder="1" applyAlignment="1">
      <alignment horizontal="left" vertical="top" wrapText="1"/>
    </xf>
    <xf numFmtId="164" fontId="5" fillId="0" borderId="3" xfId="0" applyNumberFormat="1" applyFont="1" applyBorder="1" applyAlignment="1">
      <alignment vertical="top" wrapText="1"/>
    </xf>
    <xf numFmtId="164" fontId="5" fillId="0" borderId="3" xfId="0" applyNumberFormat="1" applyFont="1" applyBorder="1" applyAlignment="1">
      <alignment horizontal="left" vertical="top" wrapText="1"/>
    </xf>
    <xf numFmtId="164" fontId="5" fillId="0" borderId="7" xfId="0" applyNumberFormat="1" applyFont="1" applyBorder="1" applyAlignment="1">
      <alignment vertical="top" wrapText="1"/>
    </xf>
    <xf numFmtId="164" fontId="7" fillId="0" borderId="4" xfId="0" applyNumberFormat="1" applyFont="1" applyBorder="1" applyAlignment="1">
      <alignment horizontal="left" vertical="top" wrapText="1"/>
    </xf>
    <xf numFmtId="4" fontId="5"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0" fontId="7" fillId="3" borderId="1" xfId="0" applyFont="1" applyFill="1" applyBorder="1"/>
    <xf numFmtId="0" fontId="7"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horizontal="left"/>
    </xf>
    <xf numFmtId="0" fontId="5" fillId="0" borderId="3" xfId="0" applyFont="1" applyBorder="1" applyAlignment="1">
      <alignment horizontal="left"/>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164" fontId="7" fillId="0" borderId="4" xfId="0" applyNumberFormat="1" applyFont="1" applyBorder="1" applyAlignment="1">
      <alignment vertical="top"/>
    </xf>
    <xf numFmtId="166" fontId="5" fillId="0" borderId="1" xfId="0" applyNumberFormat="1" applyFont="1" applyBorder="1" applyAlignment="1">
      <alignment horizontal="center" vertical="top" wrapText="1" shrinkToFit="1"/>
    </xf>
    <xf numFmtId="0" fontId="5" fillId="0" borderId="1" xfId="0" applyFont="1" applyBorder="1" applyAlignment="1">
      <alignment horizontal="center" vertical="top" wrapText="1" shrinkToFit="1"/>
    </xf>
    <xf numFmtId="164" fontId="5" fillId="0" borderId="3" xfId="0" applyNumberFormat="1" applyFont="1" applyBorder="1" applyAlignment="1">
      <alignment vertical="top"/>
    </xf>
    <xf numFmtId="0" fontId="5" fillId="0" borderId="1" xfId="0" applyFont="1" applyBorder="1" applyAlignment="1">
      <alignment horizontal="left" wrapText="1"/>
    </xf>
    <xf numFmtId="0" fontId="5" fillId="0" borderId="1" xfId="0" applyFont="1" applyBorder="1" applyAlignment="1">
      <alignment horizontal="justify" vertical="top" wrapText="1" shrinkToFit="1"/>
    </xf>
    <xf numFmtId="165" fontId="5" fillId="0" borderId="1" xfId="1" applyNumberFormat="1" applyFont="1" applyFill="1" applyBorder="1" applyAlignment="1">
      <alignment horizontal="center" vertical="center" wrapText="1"/>
    </xf>
    <xf numFmtId="0" fontId="5" fillId="3" borderId="1" xfId="0" applyFont="1" applyFill="1" applyBorder="1" applyAlignment="1">
      <alignment wrapText="1"/>
    </xf>
    <xf numFmtId="0" fontId="5" fillId="3" borderId="1" xfId="0" applyFont="1" applyFill="1" applyBorder="1" applyAlignment="1">
      <alignment horizontal="left" wrapText="1"/>
    </xf>
    <xf numFmtId="164" fontId="5" fillId="0" borderId="3" xfId="0" applyNumberFormat="1" applyFont="1" applyBorder="1" applyAlignment="1">
      <alignment horizontal="center" vertical="top" wrapText="1"/>
    </xf>
    <xf numFmtId="164" fontId="5" fillId="0" borderId="4" xfId="0" applyNumberFormat="1" applyFont="1" applyBorder="1" applyAlignment="1">
      <alignment vertical="top"/>
    </xf>
    <xf numFmtId="0" fontId="5" fillId="3" borderId="1" xfId="0" applyFont="1" applyFill="1" applyBorder="1" applyAlignment="1">
      <alignment horizontal="center" vertical="top"/>
    </xf>
    <xf numFmtId="0" fontId="10" fillId="0" borderId="1" xfId="0" applyFont="1" applyBorder="1" applyAlignment="1">
      <alignment horizontal="justify" vertical="top" wrapText="1"/>
    </xf>
    <xf numFmtId="2" fontId="7" fillId="0" borderId="1" xfId="0" applyNumberFormat="1" applyFont="1" applyBorder="1" applyAlignment="1">
      <alignment horizontal="center" vertical="top"/>
    </xf>
    <xf numFmtId="2" fontId="7" fillId="0" borderId="1" xfId="0" applyNumberFormat="1" applyFont="1" applyBorder="1" applyAlignment="1">
      <alignment vertical="top"/>
    </xf>
    <xf numFmtId="2" fontId="7" fillId="0" borderId="1" xfId="0" applyNumberFormat="1" applyFont="1" applyBorder="1" applyAlignment="1">
      <alignment horizontal="left" vertical="top" wrapText="1"/>
    </xf>
    <xf numFmtId="0" fontId="5" fillId="0" borderId="1" xfId="0" applyFont="1" applyBorder="1" applyAlignment="1">
      <alignment horizontal="justify" vertical="center"/>
    </xf>
    <xf numFmtId="49" fontId="5" fillId="0" borderId="1" xfId="0" applyNumberFormat="1" applyFont="1" applyBorder="1" applyAlignment="1">
      <alignment horizontal="justify" vertical="top" wrapText="1"/>
    </xf>
    <xf numFmtId="3" fontId="5" fillId="0" borderId="1" xfId="0" applyNumberFormat="1" applyFont="1" applyBorder="1" applyAlignment="1">
      <alignment horizontal="center" vertical="top"/>
    </xf>
    <xf numFmtId="0" fontId="7" fillId="0" borderId="1" xfId="0" applyFont="1" applyBorder="1" applyAlignment="1">
      <alignment horizontal="left" vertical="top" wrapText="1"/>
    </xf>
    <xf numFmtId="43" fontId="5" fillId="0" borderId="1" xfId="1" applyFont="1" applyFill="1" applyBorder="1" applyAlignment="1">
      <alignment horizontal="center" vertical="top" wrapText="1" shrinkToFit="1"/>
    </xf>
    <xf numFmtId="43" fontId="5" fillId="0" borderId="1" xfId="1" applyFont="1" applyFill="1" applyBorder="1" applyAlignment="1">
      <alignment horizontal="left" vertical="top" wrapText="1" shrinkToFit="1"/>
    </xf>
    <xf numFmtId="43" fontId="5" fillId="0" borderId="3" xfId="1" applyFont="1" applyFill="1" applyBorder="1" applyAlignment="1">
      <alignment horizontal="left" vertical="top" wrapText="1" shrinkToFit="1"/>
    </xf>
    <xf numFmtId="0" fontId="5" fillId="0" borderId="4" xfId="0" applyFont="1" applyBorder="1" applyAlignment="1">
      <alignment horizontal="left" vertical="top" wrapText="1"/>
    </xf>
    <xf numFmtId="4" fontId="12" fillId="0" borderId="1" xfId="0" applyNumberFormat="1" applyFont="1" applyBorder="1" applyAlignment="1">
      <alignment horizontal="center" vertical="center" wrapText="1"/>
    </xf>
    <xf numFmtId="0" fontId="13" fillId="0" borderId="1" xfId="3" applyFont="1" applyFill="1" applyBorder="1" applyAlignment="1">
      <alignment vertical="center" wrapText="1"/>
    </xf>
    <xf numFmtId="4" fontId="5" fillId="0" borderId="1" xfId="0" applyNumberFormat="1" applyFont="1" applyBorder="1" applyAlignment="1">
      <alignment horizontal="center" vertical="center" wrapText="1"/>
    </xf>
    <xf numFmtId="164" fontId="5" fillId="0" borderId="1" xfId="0" applyNumberFormat="1" applyFont="1" applyBorder="1" applyAlignment="1">
      <alignment horizontal="left" vertical="center" wrapText="1"/>
    </xf>
    <xf numFmtId="164" fontId="5" fillId="0" borderId="3" xfId="0" applyNumberFormat="1" applyFont="1" applyBorder="1" applyAlignment="1">
      <alignment horizontal="left" vertical="center" wrapText="1"/>
    </xf>
    <xf numFmtId="164" fontId="5" fillId="0" borderId="7" xfId="0" applyNumberFormat="1" applyFont="1" applyBorder="1" applyAlignment="1">
      <alignment horizontal="left" vertical="top" wrapText="1"/>
    </xf>
    <xf numFmtId="164" fontId="5" fillId="0" borderId="7" xfId="0" applyNumberFormat="1" applyFont="1" applyBorder="1" applyAlignment="1">
      <alignment horizontal="left" vertical="center" wrapText="1"/>
    </xf>
    <xf numFmtId="164" fontId="5" fillId="0" borderId="6" xfId="0" applyNumberFormat="1" applyFont="1" applyBorder="1" applyAlignment="1">
      <alignment horizontal="left" vertical="center" wrapText="1"/>
    </xf>
    <xf numFmtId="164" fontId="5" fillId="0" borderId="4" xfId="0" applyNumberFormat="1" applyFont="1" applyBorder="1" applyAlignment="1">
      <alignment horizontal="left" vertical="center" wrapText="1"/>
    </xf>
    <xf numFmtId="164" fontId="5" fillId="0" borderId="1" xfId="0" applyNumberFormat="1" applyFont="1" applyBorder="1" applyAlignment="1">
      <alignment horizontal="center" vertical="center" wrapText="1"/>
    </xf>
    <xf numFmtId="0" fontId="5" fillId="0" borderId="3" xfId="0" applyFont="1" applyBorder="1"/>
    <xf numFmtId="0" fontId="4" fillId="0" borderId="0" xfId="0" applyFont="1" applyAlignment="1">
      <alignment vertical="center" wrapText="1"/>
    </xf>
    <xf numFmtId="0" fontId="5" fillId="0" borderId="1" xfId="0" applyFont="1" applyBorder="1" applyAlignment="1">
      <alignment horizontal="left" vertical="center"/>
    </xf>
    <xf numFmtId="0" fontId="7" fillId="0" borderId="1" xfId="0" applyFont="1" applyBorder="1" applyAlignment="1">
      <alignment horizontal="center" vertical="top"/>
    </xf>
    <xf numFmtId="2" fontId="5" fillId="0" borderId="1" xfId="0" applyNumberFormat="1" applyFont="1" applyBorder="1" applyAlignment="1">
      <alignment vertical="top" wrapText="1"/>
    </xf>
    <xf numFmtId="164" fontId="7" fillId="0" borderId="1" xfId="0" applyNumberFormat="1" applyFont="1" applyBorder="1" applyAlignment="1">
      <alignment horizontal="center" vertical="top" wrapText="1"/>
    </xf>
    <xf numFmtId="164" fontId="7" fillId="0" borderId="1" xfId="2" applyNumberFormat="1" applyFont="1" applyFill="1" applyBorder="1" applyAlignment="1">
      <alignment horizontal="center" vertical="top"/>
    </xf>
    <xf numFmtId="164" fontId="7" fillId="0" borderId="1" xfId="2" applyNumberFormat="1" applyFont="1" applyFill="1" applyBorder="1" applyAlignment="1">
      <alignment horizontal="left" vertical="top" wrapText="1"/>
    </xf>
    <xf numFmtId="164" fontId="5" fillId="0" borderId="0" xfId="0" applyNumberFormat="1" applyFont="1" applyAlignment="1">
      <alignment vertical="top"/>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center" vertical="top"/>
    </xf>
    <xf numFmtId="0" fontId="3" fillId="0" borderId="0" xfId="0" applyFont="1"/>
    <xf numFmtId="0" fontId="5" fillId="0" borderId="0" xfId="0" applyFont="1"/>
    <xf numFmtId="0" fontId="3" fillId="0" borderId="0" xfId="0" applyFont="1" applyFill="1" applyAlignment="1">
      <alignment vertical="top"/>
    </xf>
    <xf numFmtId="0" fontId="4" fillId="0" borderId="0" xfId="0" applyFont="1" applyAlignment="1">
      <alignment horizontal="center" vertical="top"/>
    </xf>
    <xf numFmtId="0" fontId="4" fillId="0" borderId="0" xfId="0" applyFont="1"/>
    <xf numFmtId="0" fontId="4" fillId="0" borderId="0" xfId="0" applyFont="1" applyAlignment="1">
      <alignment horizontal="justify" vertical="top"/>
    </xf>
    <xf numFmtId="0" fontId="4" fillId="0" borderId="0" xfId="0" applyFont="1" applyAlignment="1">
      <alignment vertical="top"/>
    </xf>
    <xf numFmtId="0" fontId="4" fillId="0" borderId="0" xfId="0" applyFont="1" applyFill="1" applyAlignment="1">
      <alignment vertical="top" wrapText="1"/>
    </xf>
    <xf numFmtId="0" fontId="5" fillId="0" borderId="0" xfId="0" applyFont="1" applyAlignment="1">
      <alignment horizontal="center"/>
    </xf>
    <xf numFmtId="0" fontId="6" fillId="0" borderId="0" xfId="0" applyFont="1" applyAlignment="1">
      <alignment horizontal="center"/>
    </xf>
    <xf numFmtId="164" fontId="5" fillId="0" borderId="1" xfId="0" applyNumberFormat="1" applyFont="1" applyFill="1" applyBorder="1" applyAlignment="1">
      <alignment vertical="top" wrapText="1"/>
    </xf>
    <xf numFmtId="164" fontId="7" fillId="0" borderId="1" xfId="0" applyNumberFormat="1" applyFont="1" applyFill="1" applyBorder="1" applyAlignment="1">
      <alignment vertical="top"/>
    </xf>
    <xf numFmtId="0" fontId="5" fillId="0" borderId="1" xfId="0" applyFont="1" applyFill="1" applyBorder="1" applyAlignment="1">
      <alignment vertical="center" wrapText="1"/>
    </xf>
    <xf numFmtId="0" fontId="5" fillId="0" borderId="1" xfId="0" applyFont="1" applyFill="1" applyBorder="1" applyAlignment="1">
      <alignment vertical="top" wrapText="1"/>
    </xf>
    <xf numFmtId="0" fontId="5" fillId="0" borderId="1" xfId="0" applyFont="1" applyFill="1" applyBorder="1"/>
    <xf numFmtId="0" fontId="5" fillId="0" borderId="1" xfId="0" applyFont="1" applyFill="1" applyBorder="1" applyAlignment="1">
      <alignment vertical="top"/>
    </xf>
    <xf numFmtId="164" fontId="5" fillId="0" borderId="1" xfId="0" applyNumberFormat="1" applyFont="1" applyFill="1" applyBorder="1" applyAlignment="1">
      <alignment vertical="top"/>
    </xf>
    <xf numFmtId="0" fontId="5" fillId="4" borderId="0" xfId="0" applyFont="1" applyFill="1" applyAlignment="1">
      <alignment horizontal="left"/>
    </xf>
    <xf numFmtId="164" fontId="5" fillId="0" borderId="1" xfId="0" applyNumberFormat="1" applyFont="1" applyFill="1" applyBorder="1" applyAlignment="1">
      <alignment horizontal="left" vertical="top" wrapText="1"/>
    </xf>
    <xf numFmtId="164" fontId="16" fillId="0" borderId="1" xfId="3" applyNumberFormat="1" applyFont="1" applyBorder="1" applyAlignment="1">
      <alignment horizontal="left" vertical="top" wrapText="1"/>
    </xf>
    <xf numFmtId="0" fontId="5" fillId="0" borderId="3" xfId="0" applyFont="1" applyFill="1" applyBorder="1" applyAlignment="1">
      <alignment wrapText="1"/>
    </xf>
    <xf numFmtId="164" fontId="5" fillId="0" borderId="4" xfId="0" applyNumberFormat="1" applyFont="1" applyFill="1" applyBorder="1" applyAlignment="1">
      <alignment vertical="top" wrapText="1"/>
    </xf>
    <xf numFmtId="164" fontId="5" fillId="0" borderId="7" xfId="0" applyNumberFormat="1" applyFont="1" applyFill="1" applyBorder="1" applyAlignment="1">
      <alignment vertical="top" wrapText="1"/>
    </xf>
    <xf numFmtId="0" fontId="5" fillId="0" borderId="3" xfId="0" applyFont="1" applyFill="1" applyBorder="1"/>
    <xf numFmtId="164" fontId="5" fillId="0" borderId="3" xfId="0" applyNumberFormat="1" applyFont="1" applyFill="1" applyBorder="1" applyAlignment="1">
      <alignment vertical="top" wrapText="1"/>
    </xf>
    <xf numFmtId="0" fontId="5" fillId="0" borderId="3" xfId="0" applyFont="1" applyFill="1" applyBorder="1" applyAlignment="1">
      <alignment vertical="top" wrapText="1"/>
    </xf>
    <xf numFmtId="164" fontId="7" fillId="0" borderId="4" xfId="0" applyNumberFormat="1" applyFont="1" applyFill="1" applyBorder="1" applyAlignment="1">
      <alignment vertical="top"/>
    </xf>
    <xf numFmtId="164" fontId="5" fillId="0" borderId="3" xfId="0" applyNumberFormat="1" applyFont="1" applyFill="1" applyBorder="1" applyAlignment="1">
      <alignment vertical="top"/>
    </xf>
    <xf numFmtId="0" fontId="5" fillId="0" borderId="1" xfId="0" applyFont="1" applyFill="1" applyBorder="1" applyAlignment="1">
      <alignment wrapText="1"/>
    </xf>
    <xf numFmtId="164" fontId="16" fillId="0" borderId="3" xfId="3" applyNumberFormat="1" applyFont="1" applyBorder="1" applyAlignment="1">
      <alignment horizontal="left" vertical="top" wrapText="1"/>
    </xf>
    <xf numFmtId="2" fontId="5" fillId="0" borderId="1" xfId="0" applyNumberFormat="1" applyFont="1" applyFill="1" applyBorder="1" applyAlignment="1">
      <alignment vertical="top" wrapText="1"/>
    </xf>
    <xf numFmtId="2" fontId="7" fillId="0" borderId="1" xfId="0" applyNumberFormat="1" applyFont="1" applyFill="1" applyBorder="1" applyAlignment="1">
      <alignment vertical="top"/>
    </xf>
    <xf numFmtId="164" fontId="7" fillId="0" borderId="1" xfId="0" applyNumberFormat="1" applyFont="1" applyBorder="1" applyAlignment="1">
      <alignment vertical="top" wrapText="1"/>
    </xf>
    <xf numFmtId="164" fontId="5" fillId="0" borderId="4" xfId="0" applyNumberFormat="1" applyFont="1" applyFill="1" applyBorder="1" applyAlignment="1">
      <alignment vertical="top"/>
    </xf>
    <xf numFmtId="0" fontId="4" fillId="0" borderId="2" xfId="0" applyFont="1" applyBorder="1" applyAlignment="1">
      <alignment horizontal="center" vertical="center" wrapText="1" shrinkToFit="1"/>
    </xf>
    <xf numFmtId="164" fontId="5" fillId="3" borderId="1" xfId="0" applyNumberFormat="1" applyFont="1" applyFill="1" applyBorder="1" applyAlignment="1">
      <alignment horizontal="center" vertical="top" wrapText="1"/>
    </xf>
    <xf numFmtId="164" fontId="7" fillId="3" borderId="1" xfId="0" applyNumberFormat="1" applyFont="1" applyFill="1" applyBorder="1" applyAlignment="1">
      <alignment horizontal="center" vertical="top" wrapText="1"/>
    </xf>
    <xf numFmtId="164" fontId="7" fillId="0" borderId="1" xfId="0" applyNumberFormat="1" applyFont="1" applyFill="1" applyBorder="1" applyAlignment="1">
      <alignment vertical="top" wrapText="1"/>
    </xf>
    <xf numFmtId="164" fontId="5" fillId="0" borderId="3" xfId="0" applyNumberFormat="1" applyFont="1" applyFill="1" applyBorder="1" applyAlignment="1">
      <alignment vertical="center" wrapText="1"/>
    </xf>
    <xf numFmtId="164" fontId="7" fillId="0" borderId="1" xfId="2" applyNumberFormat="1" applyFont="1" applyFill="1" applyBorder="1" applyAlignment="1">
      <alignment vertical="top" wrapText="1"/>
    </xf>
    <xf numFmtId="0" fontId="5" fillId="4" borderId="0" xfId="0" applyFont="1" applyFill="1" applyAlignment="1">
      <alignment vertical="top" wrapText="1"/>
    </xf>
    <xf numFmtId="0" fontId="5" fillId="0" borderId="0" xfId="0" applyFont="1" applyAlignment="1">
      <alignment horizontal="justify" vertical="top"/>
    </xf>
    <xf numFmtId="0" fontId="5" fillId="0" borderId="0" xfId="0" applyFont="1" applyAlignment="1">
      <alignment vertical="top"/>
    </xf>
    <xf numFmtId="0" fontId="5" fillId="0" borderId="0" xfId="0" applyFont="1" applyFill="1" applyAlignment="1">
      <alignment vertical="top" wrapText="1"/>
    </xf>
    <xf numFmtId="2" fontId="5" fillId="0" borderId="1" xfId="0" applyNumberFormat="1" applyFont="1" applyFill="1" applyBorder="1" applyAlignment="1">
      <alignment horizontal="left" vertical="top" wrapText="1"/>
    </xf>
    <xf numFmtId="0" fontId="5" fillId="0" borderId="1" xfId="0" applyFont="1" applyFill="1" applyBorder="1" applyAlignment="1">
      <alignment vertical="center"/>
    </xf>
    <xf numFmtId="0" fontId="5" fillId="0" borderId="1" xfId="0" applyFont="1" applyFill="1" applyBorder="1" applyAlignment="1">
      <alignment horizontal="justify" vertical="top" wrapText="1"/>
    </xf>
    <xf numFmtId="0" fontId="5"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justify" vertical="top"/>
    </xf>
    <xf numFmtId="164" fontId="5" fillId="0" borderId="1" xfId="0" applyNumberFormat="1" applyFont="1" applyFill="1" applyBorder="1" applyAlignment="1">
      <alignment horizontal="center" vertical="top"/>
    </xf>
    <xf numFmtId="164" fontId="5" fillId="0" borderId="1" xfId="0" applyNumberFormat="1" applyFont="1" applyFill="1" applyBorder="1" applyAlignment="1">
      <alignment horizontal="justify" vertical="top" wrapText="1"/>
    </xf>
    <xf numFmtId="0" fontId="5" fillId="0" borderId="0" xfId="0" applyFont="1" applyFill="1"/>
    <xf numFmtId="0" fontId="17" fillId="0" borderId="0" xfId="0" applyFont="1" applyAlignment="1">
      <alignment horizontal="right" vertical="top"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egalinfo.mn/mn/detail?lawId=17140710245891" TargetMode="External"/><Relationship Id="rId3" Type="http://schemas.openxmlformats.org/officeDocument/2006/relationships/hyperlink" Target="https://mindgolia.mn/" TargetMode="External"/><Relationship Id="rId7" Type="http://schemas.openxmlformats.org/officeDocument/2006/relationships/hyperlink" Target="https://legalinfo.mn/mn/detail?lawId=17140604321121" TargetMode="External"/><Relationship Id="rId2" Type="http://schemas.openxmlformats.org/officeDocument/2006/relationships/hyperlink" Target="https://legalinfo.mn/mn/detail?lawId=17141118149821&amp;showType=1" TargetMode="External"/><Relationship Id="rId1" Type="http://schemas.openxmlformats.org/officeDocument/2006/relationships/hyperlink" Target="javascript:;" TargetMode="External"/><Relationship Id="rId6" Type="http://schemas.openxmlformats.org/officeDocument/2006/relationships/hyperlink" Target="https://shilen.gov.mn/home" TargetMode="External"/><Relationship Id="rId11" Type="http://schemas.openxmlformats.org/officeDocument/2006/relationships/comments" Target="../comments1.xml"/><Relationship Id="rId5" Type="http://schemas.openxmlformats.org/officeDocument/2006/relationships/hyperlink" Target="https://docx.gov.mn/" TargetMode="External"/><Relationship Id="rId10" Type="http://schemas.openxmlformats.org/officeDocument/2006/relationships/vmlDrawing" Target="../drawings/vmlDrawing1.vml"/><Relationship Id="rId4" Type="http://schemas.openxmlformats.org/officeDocument/2006/relationships/hyperlink" Target="https://metadata.nso.mn/"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4657-1669-4942-BE2C-B0F4933B6B4D}">
  <sheetPr>
    <tabColor theme="6" tint="0.79998168889431442"/>
  </sheetPr>
  <dimension ref="A1:O418"/>
  <sheetViews>
    <sheetView tabSelected="1" zoomScaleNormal="100" workbookViewId="0">
      <pane xSplit="5" ySplit="9" topLeftCell="F10" activePane="bottomRight" state="frozen"/>
      <selection pane="topRight" activeCell="F1" sqref="F1"/>
      <selection pane="bottomLeft" activeCell="A9" sqref="A9"/>
      <selection pane="bottomRight" activeCell="F10" sqref="F10"/>
    </sheetView>
  </sheetViews>
  <sheetFormatPr defaultColWidth="9.140625" defaultRowHeight="12" x14ac:dyDescent="0.2"/>
  <cols>
    <col min="1" max="1" width="5.5703125" style="128" customWidth="1"/>
    <col min="2" max="2" width="31.42578125" style="130" customWidth="1"/>
    <col min="3" max="3" width="10.42578125" style="130" customWidth="1"/>
    <col min="4" max="4" width="17" style="169" customWidth="1"/>
    <col min="5" max="5" width="9.7109375" style="130" customWidth="1"/>
    <col min="6" max="6" width="105.140625" style="170" customWidth="1"/>
    <col min="7" max="7" width="13.28515625" style="171" customWidth="1"/>
    <col min="8" max="8" width="9" style="171" hidden="1" customWidth="1"/>
    <col min="9" max="9" width="13.140625" style="171" hidden="1" customWidth="1"/>
    <col min="10" max="10" width="25.85546875" style="170" hidden="1" customWidth="1"/>
    <col min="11" max="11" width="7.5703125" style="125" hidden="1" customWidth="1"/>
    <col min="12" max="12" width="29" style="126" hidden="1" customWidth="1"/>
    <col min="13" max="13" width="14.7109375" style="172" customWidth="1"/>
    <col min="14" max="14" width="26.5703125" style="127" customWidth="1"/>
    <col min="15" max="15" width="33.140625" style="127" customWidth="1"/>
    <col min="16" max="16384" width="9.140625" style="130"/>
  </cols>
  <sheetData>
    <row r="1" spans="1:15" ht="53.25" customHeight="1" x14ac:dyDescent="0.2">
      <c r="N1" s="182" t="s">
        <v>1172</v>
      </c>
      <c r="O1" s="182"/>
    </row>
    <row r="2" spans="1:15" ht="12.75" x14ac:dyDescent="0.2">
      <c r="B2" s="129"/>
      <c r="D2" s="130"/>
      <c r="E2" s="1" t="s">
        <v>1173</v>
      </c>
      <c r="F2" s="129"/>
      <c r="G2" s="129"/>
      <c r="H2" s="129"/>
      <c r="I2" s="129"/>
      <c r="J2" s="1"/>
      <c r="K2" s="1"/>
      <c r="L2" s="2"/>
      <c r="M2" s="131"/>
      <c r="N2" s="1"/>
      <c r="O2" s="1"/>
    </row>
    <row r="3" spans="1:15" ht="12.75" x14ac:dyDescent="0.2">
      <c r="A3" s="132"/>
      <c r="B3" s="133"/>
      <c r="C3" s="133"/>
      <c r="D3" s="5"/>
      <c r="E3" s="133"/>
      <c r="F3" s="134"/>
      <c r="G3" s="135"/>
      <c r="H3" s="135"/>
      <c r="I3" s="135"/>
      <c r="J3" s="134"/>
      <c r="K3" s="3"/>
      <c r="L3" s="4"/>
      <c r="M3" s="136"/>
      <c r="N3" s="5"/>
      <c r="O3" s="5"/>
    </row>
    <row r="4" spans="1:15" s="137" customFormat="1" ht="48" x14ac:dyDescent="0.2">
      <c r="A4" s="6" t="s">
        <v>1162</v>
      </c>
      <c r="B4" s="7" t="s">
        <v>0</v>
      </c>
      <c r="C4" s="7" t="s">
        <v>1</v>
      </c>
      <c r="D4" s="7" t="s">
        <v>2</v>
      </c>
      <c r="E4" s="7" t="s">
        <v>3</v>
      </c>
      <c r="F4" s="6" t="s">
        <v>4</v>
      </c>
      <c r="G4" s="7" t="s">
        <v>5</v>
      </c>
      <c r="H4" s="7" t="s">
        <v>6</v>
      </c>
      <c r="I4" s="7" t="s">
        <v>7</v>
      </c>
      <c r="J4" s="7" t="s">
        <v>8</v>
      </c>
      <c r="K4" s="8" t="s">
        <v>9</v>
      </c>
      <c r="L4" s="7" t="s">
        <v>10</v>
      </c>
      <c r="M4" s="7" t="s">
        <v>11</v>
      </c>
      <c r="N4" s="7" t="s">
        <v>10</v>
      </c>
      <c r="O4" s="7" t="s">
        <v>12</v>
      </c>
    </row>
    <row r="5" spans="1:15" s="138" customFormat="1" ht="11.25" x14ac:dyDescent="0.2">
      <c r="A5" s="9">
        <v>0</v>
      </c>
      <c r="B5" s="10">
        <v>1</v>
      </c>
      <c r="C5" s="11">
        <v>2</v>
      </c>
      <c r="D5" s="11">
        <v>3</v>
      </c>
      <c r="E5" s="11">
        <v>4</v>
      </c>
      <c r="F5" s="12">
        <v>5</v>
      </c>
      <c r="G5" s="10">
        <v>6</v>
      </c>
      <c r="H5" s="10">
        <v>7</v>
      </c>
      <c r="I5" s="10">
        <v>8</v>
      </c>
      <c r="J5" s="10">
        <v>9</v>
      </c>
      <c r="K5" s="13">
        <v>10</v>
      </c>
      <c r="L5" s="10">
        <v>11</v>
      </c>
      <c r="M5" s="10">
        <v>12</v>
      </c>
      <c r="N5" s="10">
        <v>13</v>
      </c>
      <c r="O5" s="10">
        <v>14</v>
      </c>
    </row>
    <row r="6" spans="1:15" x14ac:dyDescent="0.2">
      <c r="A6" s="14" t="s">
        <v>40</v>
      </c>
      <c r="B6" s="15"/>
      <c r="C6" s="15"/>
      <c r="D6" s="15"/>
      <c r="E6" s="15"/>
      <c r="F6" s="15"/>
      <c r="G6" s="15"/>
      <c r="H6" s="15"/>
      <c r="I6" s="15"/>
      <c r="J6" s="15"/>
      <c r="K6" s="15"/>
      <c r="L6" s="16"/>
      <c r="M6" s="16"/>
      <c r="N6" s="16"/>
      <c r="O6" s="16"/>
    </row>
    <row r="7" spans="1:15" x14ac:dyDescent="0.2">
      <c r="A7" s="17" t="s">
        <v>41</v>
      </c>
      <c r="B7" s="18"/>
      <c r="C7" s="18"/>
      <c r="D7" s="18"/>
      <c r="E7" s="18"/>
      <c r="F7" s="18"/>
      <c r="G7" s="18"/>
      <c r="H7" s="18"/>
      <c r="I7" s="18"/>
      <c r="J7" s="18"/>
      <c r="K7" s="18"/>
      <c r="L7" s="19"/>
      <c r="M7" s="19"/>
      <c r="N7" s="19"/>
      <c r="O7" s="19"/>
    </row>
    <row r="8" spans="1:15" x14ac:dyDescent="0.2">
      <c r="A8" s="20" t="s">
        <v>42</v>
      </c>
      <c r="B8" s="21"/>
      <c r="C8" s="21"/>
      <c r="D8" s="21"/>
      <c r="E8" s="21"/>
      <c r="F8" s="21"/>
      <c r="G8" s="21"/>
      <c r="H8" s="21"/>
      <c r="I8" s="21"/>
      <c r="J8" s="21"/>
      <c r="K8" s="21"/>
      <c r="L8" s="22"/>
      <c r="M8" s="22"/>
      <c r="N8" s="22"/>
      <c r="O8" s="22"/>
    </row>
    <row r="9" spans="1:15" x14ac:dyDescent="0.2">
      <c r="A9" s="20" t="s">
        <v>43</v>
      </c>
      <c r="B9" s="21"/>
      <c r="C9" s="21"/>
      <c r="D9" s="21"/>
      <c r="E9" s="21"/>
      <c r="F9" s="21"/>
      <c r="G9" s="21"/>
      <c r="H9" s="21"/>
      <c r="I9" s="21"/>
      <c r="J9" s="21"/>
      <c r="K9" s="21"/>
      <c r="L9" s="22"/>
      <c r="M9" s="22"/>
      <c r="N9" s="22"/>
      <c r="O9" s="22"/>
    </row>
    <row r="10" spans="1:15" ht="191.25" customHeight="1" x14ac:dyDescent="0.2">
      <c r="A10" s="23">
        <v>1</v>
      </c>
      <c r="B10" s="24" t="s">
        <v>44</v>
      </c>
      <c r="C10" s="25" t="s">
        <v>45</v>
      </c>
      <c r="D10" s="26" t="s">
        <v>46</v>
      </c>
      <c r="E10" s="27"/>
      <c r="F10" s="28" t="s">
        <v>47</v>
      </c>
      <c r="G10" s="25" t="s">
        <v>27</v>
      </c>
      <c r="H10" s="25">
        <v>100</v>
      </c>
      <c r="I10" s="29">
        <v>90</v>
      </c>
      <c r="J10" s="24" t="s">
        <v>48</v>
      </c>
      <c r="K10" s="30">
        <v>90</v>
      </c>
      <c r="L10" s="31" t="s">
        <v>49</v>
      </c>
      <c r="M10" s="139">
        <v>90</v>
      </c>
      <c r="N10" s="31"/>
      <c r="O10" s="32" t="s">
        <v>50</v>
      </c>
    </row>
    <row r="11" spans="1:15" ht="105.75" customHeight="1" x14ac:dyDescent="0.2">
      <c r="A11" s="23">
        <v>2</v>
      </c>
      <c r="B11" s="24" t="s">
        <v>51</v>
      </c>
      <c r="C11" s="25" t="s">
        <v>45</v>
      </c>
      <c r="D11" s="33" t="s">
        <v>52</v>
      </c>
      <c r="E11" s="34"/>
      <c r="F11" s="28" t="s">
        <v>53</v>
      </c>
      <c r="G11" s="25" t="s">
        <v>27</v>
      </c>
      <c r="H11" s="25">
        <v>100</v>
      </c>
      <c r="I11" s="29">
        <v>90</v>
      </c>
      <c r="J11" s="24" t="s">
        <v>54</v>
      </c>
      <c r="K11" s="30">
        <v>30</v>
      </c>
      <c r="L11" s="31" t="s">
        <v>55</v>
      </c>
      <c r="M11" s="139">
        <v>70</v>
      </c>
      <c r="N11" s="31"/>
      <c r="O11" s="31" t="s">
        <v>56</v>
      </c>
    </row>
    <row r="12" spans="1:15" ht="68.25" customHeight="1" x14ac:dyDescent="0.2">
      <c r="A12" s="23">
        <v>3</v>
      </c>
      <c r="B12" s="24" t="s">
        <v>57</v>
      </c>
      <c r="C12" s="25" t="s">
        <v>45</v>
      </c>
      <c r="D12" s="33"/>
      <c r="E12" s="34"/>
      <c r="F12" s="24" t="s">
        <v>58</v>
      </c>
      <c r="G12" s="25" t="s">
        <v>13</v>
      </c>
      <c r="H12" s="25">
        <v>50</v>
      </c>
      <c r="I12" s="35">
        <v>50</v>
      </c>
      <c r="J12" s="24"/>
      <c r="K12" s="30">
        <v>30</v>
      </c>
      <c r="L12" s="36" t="s">
        <v>59</v>
      </c>
      <c r="M12" s="139">
        <v>30</v>
      </c>
      <c r="N12" s="36" t="s">
        <v>59</v>
      </c>
      <c r="O12" s="36"/>
    </row>
    <row r="13" spans="1:15" ht="192" customHeight="1" x14ac:dyDescent="0.2">
      <c r="A13" s="23">
        <v>4</v>
      </c>
      <c r="B13" s="24" t="s">
        <v>60</v>
      </c>
      <c r="C13" s="25" t="s">
        <v>45</v>
      </c>
      <c r="D13" s="33"/>
      <c r="E13" s="34"/>
      <c r="F13" s="28" t="s">
        <v>61</v>
      </c>
      <c r="G13" s="25" t="s">
        <v>27</v>
      </c>
      <c r="H13" s="25">
        <v>100</v>
      </c>
      <c r="I13" s="29">
        <v>90</v>
      </c>
      <c r="J13" s="24" t="s">
        <v>54</v>
      </c>
      <c r="K13" s="30">
        <v>70</v>
      </c>
      <c r="L13" s="31" t="s">
        <v>62</v>
      </c>
      <c r="M13" s="139">
        <v>70</v>
      </c>
      <c r="N13" s="31"/>
      <c r="O13" s="31" t="s">
        <v>63</v>
      </c>
    </row>
    <row r="14" spans="1:15" ht="193.5" customHeight="1" x14ac:dyDescent="0.2">
      <c r="A14" s="23">
        <v>5</v>
      </c>
      <c r="B14" s="24" t="s">
        <v>64</v>
      </c>
      <c r="C14" s="25" t="s">
        <v>45</v>
      </c>
      <c r="D14" s="33"/>
      <c r="E14" s="34"/>
      <c r="F14" s="28" t="s">
        <v>65</v>
      </c>
      <c r="G14" s="25" t="s">
        <v>27</v>
      </c>
      <c r="H14" s="25">
        <v>100</v>
      </c>
      <c r="I14" s="29">
        <v>70</v>
      </c>
      <c r="J14" s="24" t="s">
        <v>66</v>
      </c>
      <c r="K14" s="30">
        <v>70</v>
      </c>
      <c r="L14" s="31"/>
      <c r="M14" s="139">
        <v>70</v>
      </c>
      <c r="N14" s="31" t="s">
        <v>67</v>
      </c>
      <c r="O14" s="31" t="s">
        <v>68</v>
      </c>
    </row>
    <row r="15" spans="1:15" x14ac:dyDescent="0.2">
      <c r="A15" s="34"/>
      <c r="B15" s="34"/>
      <c r="C15" s="34"/>
      <c r="D15" s="37"/>
      <c r="E15" s="34"/>
      <c r="F15" s="38" t="s">
        <v>69</v>
      </c>
      <c r="G15" s="27"/>
      <c r="H15" s="27"/>
      <c r="I15" s="39">
        <f>AVERAGE(I10:I14)</f>
        <v>78</v>
      </c>
      <c r="J15" s="28"/>
      <c r="K15" s="40">
        <f>AVERAGE(K10:K14)</f>
        <v>58</v>
      </c>
      <c r="L15" s="41"/>
      <c r="M15" s="140">
        <f>AVERAGE(M10:M14)</f>
        <v>66</v>
      </c>
      <c r="N15" s="41"/>
      <c r="O15" s="41"/>
    </row>
    <row r="16" spans="1:15" x14ac:dyDescent="0.2">
      <c r="A16" s="42" t="s">
        <v>70</v>
      </c>
      <c r="B16" s="43"/>
      <c r="C16" s="43"/>
      <c r="D16" s="43"/>
      <c r="E16" s="43"/>
      <c r="F16" s="43"/>
      <c r="G16" s="43"/>
      <c r="H16" s="43"/>
      <c r="I16" s="43"/>
      <c r="J16" s="43"/>
      <c r="K16" s="43"/>
      <c r="L16" s="44"/>
      <c r="M16" s="141"/>
      <c r="N16" s="44"/>
      <c r="O16" s="44"/>
    </row>
    <row r="17" spans="1:15" x14ac:dyDescent="0.2">
      <c r="A17" s="42" t="s">
        <v>71</v>
      </c>
      <c r="B17" s="43"/>
      <c r="C17" s="43"/>
      <c r="D17" s="43"/>
      <c r="E17" s="43"/>
      <c r="F17" s="43"/>
      <c r="G17" s="43"/>
      <c r="H17" s="43"/>
      <c r="I17" s="43"/>
      <c r="J17" s="43"/>
      <c r="K17" s="43"/>
      <c r="L17" s="44"/>
      <c r="M17" s="141"/>
      <c r="N17" s="44"/>
      <c r="O17" s="44"/>
    </row>
    <row r="18" spans="1:15" ht="192" customHeight="1" x14ac:dyDescent="0.2">
      <c r="A18" s="23">
        <v>6</v>
      </c>
      <c r="B18" s="24" t="s">
        <v>72</v>
      </c>
      <c r="C18" s="25" t="s">
        <v>45</v>
      </c>
      <c r="D18" s="33" t="s">
        <v>73</v>
      </c>
      <c r="E18" s="34"/>
      <c r="F18" s="28" t="s">
        <v>74</v>
      </c>
      <c r="G18" s="25" t="s">
        <v>27</v>
      </c>
      <c r="H18" s="25">
        <v>100</v>
      </c>
      <c r="I18" s="29">
        <v>70</v>
      </c>
      <c r="J18" s="24" t="s">
        <v>75</v>
      </c>
      <c r="K18" s="30">
        <v>50</v>
      </c>
      <c r="L18" s="31"/>
      <c r="M18" s="139">
        <v>50</v>
      </c>
      <c r="N18" s="31"/>
      <c r="O18" s="31" t="s">
        <v>76</v>
      </c>
    </row>
    <row r="19" spans="1:15" ht="164.25" customHeight="1" x14ac:dyDescent="0.2">
      <c r="A19" s="23">
        <v>7</v>
      </c>
      <c r="B19" s="24" t="s">
        <v>77</v>
      </c>
      <c r="C19" s="25" t="s">
        <v>45</v>
      </c>
      <c r="D19" s="33" t="s">
        <v>78</v>
      </c>
      <c r="E19" s="34"/>
      <c r="F19" s="28" t="s">
        <v>79</v>
      </c>
      <c r="G19" s="25" t="s">
        <v>27</v>
      </c>
      <c r="H19" s="25">
        <v>100</v>
      </c>
      <c r="I19" s="29">
        <v>90</v>
      </c>
      <c r="J19" s="24" t="s">
        <v>80</v>
      </c>
      <c r="K19" s="30">
        <v>30</v>
      </c>
      <c r="L19" s="45" t="s">
        <v>81</v>
      </c>
      <c r="M19" s="139">
        <v>30</v>
      </c>
      <c r="N19" s="31"/>
      <c r="O19" s="31" t="s">
        <v>82</v>
      </c>
    </row>
    <row r="20" spans="1:15" ht="189.75" customHeight="1" x14ac:dyDescent="0.2">
      <c r="A20" s="23">
        <v>8</v>
      </c>
      <c r="B20" s="24" t="s">
        <v>83</v>
      </c>
      <c r="C20" s="25" t="s">
        <v>45</v>
      </c>
      <c r="D20" s="33" t="s">
        <v>84</v>
      </c>
      <c r="E20" s="34"/>
      <c r="F20" s="28" t="s">
        <v>85</v>
      </c>
      <c r="G20" s="25" t="s">
        <v>27</v>
      </c>
      <c r="H20" s="25">
        <v>100</v>
      </c>
      <c r="I20" s="29">
        <v>90</v>
      </c>
      <c r="J20" s="24" t="s">
        <v>80</v>
      </c>
      <c r="K20" s="30">
        <v>0</v>
      </c>
      <c r="L20" s="45" t="s">
        <v>86</v>
      </c>
      <c r="M20" s="139">
        <v>0</v>
      </c>
      <c r="N20" s="31"/>
      <c r="O20" s="31" t="s">
        <v>87</v>
      </c>
    </row>
    <row r="21" spans="1:15" ht="165.75" customHeight="1" x14ac:dyDescent="0.2">
      <c r="A21" s="23">
        <v>9</v>
      </c>
      <c r="B21" s="24" t="s">
        <v>88</v>
      </c>
      <c r="C21" s="25" t="s">
        <v>45</v>
      </c>
      <c r="D21" s="33" t="s">
        <v>89</v>
      </c>
      <c r="E21" s="34"/>
      <c r="F21" s="28" t="s">
        <v>90</v>
      </c>
      <c r="G21" s="25" t="s">
        <v>27</v>
      </c>
      <c r="H21" s="25">
        <v>90</v>
      </c>
      <c r="I21" s="29">
        <v>70</v>
      </c>
      <c r="J21" s="24" t="s">
        <v>91</v>
      </c>
      <c r="K21" s="30">
        <v>30</v>
      </c>
      <c r="L21" s="31" t="s">
        <v>92</v>
      </c>
      <c r="M21" s="139">
        <v>30</v>
      </c>
      <c r="N21" s="31"/>
      <c r="O21" s="31" t="s">
        <v>93</v>
      </c>
    </row>
    <row r="22" spans="1:15" x14ac:dyDescent="0.2">
      <c r="A22" s="34"/>
      <c r="B22" s="34"/>
      <c r="C22" s="34"/>
      <c r="D22" s="37"/>
      <c r="E22" s="34"/>
      <c r="F22" s="38" t="s">
        <v>69</v>
      </c>
      <c r="G22" s="27"/>
      <c r="H22" s="27"/>
      <c r="I22" s="39">
        <f>AVERAGE(I18:I21)</f>
        <v>80</v>
      </c>
      <c r="J22" s="28"/>
      <c r="K22" s="46">
        <f>AVERAGE(K18:K21)</f>
        <v>27.5</v>
      </c>
      <c r="L22" s="41"/>
      <c r="M22" s="140">
        <f>AVERAGE(M18:M21)</f>
        <v>27.5</v>
      </c>
      <c r="N22" s="41"/>
      <c r="O22" s="41"/>
    </row>
    <row r="23" spans="1:15" x14ac:dyDescent="0.2">
      <c r="A23" s="42" t="s">
        <v>94</v>
      </c>
      <c r="B23" s="43"/>
      <c r="C23" s="43"/>
      <c r="D23" s="43"/>
      <c r="E23" s="43"/>
      <c r="F23" s="43"/>
      <c r="G23" s="43"/>
      <c r="H23" s="43"/>
      <c r="I23" s="43"/>
      <c r="J23" s="43"/>
      <c r="K23" s="43"/>
      <c r="L23" s="44"/>
      <c r="M23" s="141"/>
      <c r="N23" s="44"/>
      <c r="O23" s="44"/>
    </row>
    <row r="24" spans="1:15" x14ac:dyDescent="0.2">
      <c r="A24" s="42" t="s">
        <v>95</v>
      </c>
      <c r="B24" s="43"/>
      <c r="C24" s="43"/>
      <c r="D24" s="43"/>
      <c r="E24" s="43"/>
      <c r="F24" s="43"/>
      <c r="G24" s="43"/>
      <c r="H24" s="43"/>
      <c r="I24" s="43"/>
      <c r="J24" s="43"/>
      <c r="K24" s="43"/>
      <c r="L24" s="44"/>
      <c r="M24" s="141"/>
      <c r="N24" s="44"/>
      <c r="O24" s="44"/>
    </row>
    <row r="25" spans="1:15" ht="228" customHeight="1" x14ac:dyDescent="0.2">
      <c r="A25" s="23">
        <v>10</v>
      </c>
      <c r="B25" s="24" t="s">
        <v>96</v>
      </c>
      <c r="C25" s="25" t="s">
        <v>97</v>
      </c>
      <c r="D25" s="33" t="s">
        <v>98</v>
      </c>
      <c r="E25" s="34"/>
      <c r="F25" s="28" t="s">
        <v>99</v>
      </c>
      <c r="G25" s="25" t="s">
        <v>21</v>
      </c>
      <c r="H25" s="25">
        <v>100</v>
      </c>
      <c r="I25" s="29">
        <v>90</v>
      </c>
      <c r="J25" s="24" t="s">
        <v>100</v>
      </c>
      <c r="K25" s="30">
        <v>30</v>
      </c>
      <c r="L25" s="31" t="s">
        <v>101</v>
      </c>
      <c r="M25" s="139">
        <v>30</v>
      </c>
      <c r="N25" s="31" t="s">
        <v>102</v>
      </c>
      <c r="O25" s="31" t="s">
        <v>103</v>
      </c>
    </row>
    <row r="26" spans="1:15" ht="381" customHeight="1" x14ac:dyDescent="0.2">
      <c r="A26" s="23">
        <v>11</v>
      </c>
      <c r="B26" s="24" t="s">
        <v>104</v>
      </c>
      <c r="C26" s="25" t="s">
        <v>97</v>
      </c>
      <c r="D26" s="33" t="s">
        <v>105</v>
      </c>
      <c r="E26" s="34"/>
      <c r="F26" s="24" t="s">
        <v>106</v>
      </c>
      <c r="G26" s="33" t="s">
        <v>107</v>
      </c>
      <c r="H26" s="25">
        <v>100</v>
      </c>
      <c r="I26" s="29">
        <v>90</v>
      </c>
      <c r="J26" s="24" t="s">
        <v>80</v>
      </c>
      <c r="K26" s="30">
        <v>30</v>
      </c>
      <c r="L26" s="31" t="s">
        <v>108</v>
      </c>
      <c r="M26" s="139">
        <v>0</v>
      </c>
      <c r="N26" s="31"/>
      <c r="O26" s="31" t="s">
        <v>109</v>
      </c>
    </row>
    <row r="27" spans="1:15" x14ac:dyDescent="0.2">
      <c r="A27" s="23"/>
      <c r="B27" s="24"/>
      <c r="C27" s="47"/>
      <c r="D27" s="48"/>
      <c r="E27" s="34"/>
      <c r="F27" s="38" t="s">
        <v>69</v>
      </c>
      <c r="G27" s="25"/>
      <c r="H27" s="25"/>
      <c r="I27" s="39">
        <f>AVERAGE(I25:I26)</f>
        <v>90</v>
      </c>
      <c r="J27" s="28"/>
      <c r="K27" s="46">
        <f>AVERAGE(K25:K26)</f>
        <v>30</v>
      </c>
      <c r="L27" s="41"/>
      <c r="M27" s="140">
        <f>AVERAGE(M25:M26)</f>
        <v>15</v>
      </c>
      <c r="N27" s="41"/>
      <c r="O27" s="41"/>
    </row>
    <row r="28" spans="1:15" x14ac:dyDescent="0.2">
      <c r="A28" s="27" t="s">
        <v>110</v>
      </c>
      <c r="B28" s="49"/>
      <c r="C28" s="49"/>
      <c r="D28" s="49"/>
      <c r="E28" s="49"/>
      <c r="F28" s="49"/>
      <c r="G28" s="49"/>
      <c r="H28" s="49"/>
      <c r="I28" s="49"/>
      <c r="J28" s="49"/>
      <c r="K28" s="49"/>
      <c r="L28" s="50"/>
      <c r="M28" s="142"/>
      <c r="N28" s="50"/>
      <c r="O28" s="50"/>
    </row>
    <row r="29" spans="1:15" x14ac:dyDescent="0.2">
      <c r="A29" s="34" t="s">
        <v>111</v>
      </c>
      <c r="B29" s="34"/>
      <c r="C29" s="34"/>
      <c r="D29" s="34"/>
      <c r="E29" s="34"/>
      <c r="F29" s="34"/>
      <c r="G29" s="34"/>
      <c r="H29" s="34"/>
      <c r="I29" s="34"/>
      <c r="J29" s="34"/>
      <c r="K29" s="34"/>
      <c r="L29" s="51"/>
      <c r="M29" s="143"/>
      <c r="N29" s="51"/>
      <c r="O29" s="51"/>
    </row>
    <row r="30" spans="1:15" ht="193.5" customHeight="1" x14ac:dyDescent="0.2">
      <c r="A30" s="23">
        <v>12</v>
      </c>
      <c r="B30" s="24" t="s">
        <v>112</v>
      </c>
      <c r="C30" s="25" t="s">
        <v>97</v>
      </c>
      <c r="D30" s="33" t="s">
        <v>113</v>
      </c>
      <c r="E30" s="34"/>
      <c r="F30" s="28" t="s">
        <v>114</v>
      </c>
      <c r="G30" s="25" t="s">
        <v>27</v>
      </c>
      <c r="H30" s="25">
        <v>100</v>
      </c>
      <c r="I30" s="29">
        <v>90</v>
      </c>
      <c r="J30" s="24" t="s">
        <v>80</v>
      </c>
      <c r="K30" s="30">
        <v>30</v>
      </c>
      <c r="L30" s="31" t="s">
        <v>115</v>
      </c>
      <c r="M30" s="139">
        <v>30</v>
      </c>
      <c r="N30" s="31" t="s">
        <v>116</v>
      </c>
      <c r="O30" s="31"/>
    </row>
    <row r="31" spans="1:15" ht="155.25" customHeight="1" x14ac:dyDescent="0.2">
      <c r="A31" s="23">
        <v>13</v>
      </c>
      <c r="B31" s="24" t="s">
        <v>117</v>
      </c>
      <c r="C31" s="25" t="s">
        <v>97</v>
      </c>
      <c r="D31" s="33" t="s">
        <v>118</v>
      </c>
      <c r="E31" s="34"/>
      <c r="F31" s="28" t="s">
        <v>119</v>
      </c>
      <c r="G31" s="25" t="s">
        <v>27</v>
      </c>
      <c r="H31" s="25">
        <v>100</v>
      </c>
      <c r="I31" s="29">
        <v>90</v>
      </c>
      <c r="J31" s="24" t="s">
        <v>80</v>
      </c>
      <c r="K31" s="30">
        <v>90</v>
      </c>
      <c r="L31" s="31"/>
      <c r="M31" s="139">
        <v>30</v>
      </c>
      <c r="N31" s="31" t="s">
        <v>120</v>
      </c>
      <c r="O31" s="31"/>
    </row>
    <row r="32" spans="1:15" x14ac:dyDescent="0.2">
      <c r="A32" s="23"/>
      <c r="B32" s="50"/>
      <c r="C32" s="47"/>
      <c r="D32" s="48"/>
      <c r="E32" s="34"/>
      <c r="F32" s="38" t="s">
        <v>69</v>
      </c>
      <c r="G32" s="25"/>
      <c r="H32" s="25"/>
      <c r="I32" s="39">
        <f>AVERAGE(I30:I31)</f>
        <v>90</v>
      </c>
      <c r="J32" s="28"/>
      <c r="K32" s="46">
        <f>AVERAGE(K30:K31)</f>
        <v>60</v>
      </c>
      <c r="L32" s="41"/>
      <c r="M32" s="140">
        <f>AVERAGE(M30:M31)</f>
        <v>30</v>
      </c>
      <c r="N32" s="41"/>
      <c r="O32" s="41"/>
    </row>
    <row r="33" spans="1:15" x14ac:dyDescent="0.2">
      <c r="A33" s="27" t="s">
        <v>121</v>
      </c>
      <c r="B33" s="27"/>
      <c r="C33" s="27"/>
      <c r="D33" s="27"/>
      <c r="E33" s="27"/>
      <c r="F33" s="27"/>
      <c r="G33" s="27"/>
      <c r="H33" s="27"/>
      <c r="I33" s="27"/>
      <c r="J33" s="27"/>
      <c r="K33" s="27"/>
      <c r="L33" s="47"/>
      <c r="M33" s="144"/>
      <c r="N33" s="47"/>
      <c r="O33" s="47"/>
    </row>
    <row r="34" spans="1:15" x14ac:dyDescent="0.2">
      <c r="A34" s="27" t="s">
        <v>122</v>
      </c>
      <c r="B34" s="27"/>
      <c r="C34" s="27"/>
      <c r="D34" s="27"/>
      <c r="E34" s="27"/>
      <c r="F34" s="27"/>
      <c r="G34" s="27"/>
      <c r="H34" s="27"/>
      <c r="I34" s="27"/>
      <c r="J34" s="27"/>
      <c r="K34" s="27"/>
      <c r="L34" s="47"/>
      <c r="M34" s="144"/>
      <c r="N34" s="47"/>
      <c r="O34" s="47"/>
    </row>
    <row r="35" spans="1:15" ht="168.75" customHeight="1" x14ac:dyDescent="0.2">
      <c r="A35" s="23">
        <v>14</v>
      </c>
      <c r="B35" s="24" t="s">
        <v>123</v>
      </c>
      <c r="C35" s="25" t="s">
        <v>97</v>
      </c>
      <c r="D35" s="33" t="s">
        <v>124</v>
      </c>
      <c r="E35" s="34"/>
      <c r="F35" s="28" t="s">
        <v>125</v>
      </c>
      <c r="G35" s="25" t="s">
        <v>27</v>
      </c>
      <c r="H35" s="25">
        <v>70</v>
      </c>
      <c r="I35" s="29">
        <v>70</v>
      </c>
      <c r="J35" s="24" t="s">
        <v>126</v>
      </c>
      <c r="K35" s="30">
        <v>0</v>
      </c>
      <c r="L35" s="31" t="s">
        <v>127</v>
      </c>
      <c r="M35" s="139">
        <v>50</v>
      </c>
      <c r="N35" s="31"/>
      <c r="O35" s="31"/>
    </row>
    <row r="36" spans="1:15" ht="128.25" customHeight="1" x14ac:dyDescent="0.2">
      <c r="A36" s="23">
        <v>15</v>
      </c>
      <c r="B36" s="24" t="s">
        <v>128</v>
      </c>
      <c r="C36" s="25" t="s">
        <v>97</v>
      </c>
      <c r="D36" s="33" t="s">
        <v>89</v>
      </c>
      <c r="E36" s="34"/>
      <c r="F36" s="52" t="s">
        <v>129</v>
      </c>
      <c r="G36" s="25" t="s">
        <v>27</v>
      </c>
      <c r="H36" s="25">
        <v>100</v>
      </c>
      <c r="I36" s="29">
        <v>90</v>
      </c>
      <c r="J36" s="24" t="s">
        <v>80</v>
      </c>
      <c r="K36" s="30">
        <v>70</v>
      </c>
      <c r="L36" s="31" t="s">
        <v>130</v>
      </c>
      <c r="M36" s="139">
        <v>70</v>
      </c>
      <c r="N36" s="31"/>
      <c r="O36" s="31" t="s">
        <v>131</v>
      </c>
    </row>
    <row r="37" spans="1:15" ht="169.5" customHeight="1" x14ac:dyDescent="0.2">
      <c r="A37" s="23">
        <v>16</v>
      </c>
      <c r="B37" s="24" t="s">
        <v>132</v>
      </c>
      <c r="C37" s="25" t="s">
        <v>97</v>
      </c>
      <c r="D37" s="33" t="s">
        <v>133</v>
      </c>
      <c r="E37" s="34"/>
      <c r="F37" s="52" t="s">
        <v>134</v>
      </c>
      <c r="G37" s="25" t="s">
        <v>27</v>
      </c>
      <c r="H37" s="25">
        <v>100</v>
      </c>
      <c r="I37" s="29">
        <v>90</v>
      </c>
      <c r="J37" s="24" t="s">
        <v>80</v>
      </c>
      <c r="K37" s="30">
        <v>0</v>
      </c>
      <c r="L37" s="31" t="s">
        <v>135</v>
      </c>
      <c r="M37" s="139">
        <v>70</v>
      </c>
      <c r="N37" s="31" t="s">
        <v>136</v>
      </c>
      <c r="O37" s="31"/>
    </row>
    <row r="38" spans="1:15" x14ac:dyDescent="0.2">
      <c r="A38" s="34"/>
      <c r="B38" s="34"/>
      <c r="C38" s="34"/>
      <c r="D38" s="37"/>
      <c r="E38" s="34"/>
      <c r="F38" s="38" t="s">
        <v>69</v>
      </c>
      <c r="G38" s="27"/>
      <c r="H38" s="27"/>
      <c r="I38" s="39">
        <f>AVERAGE(I35:I37)</f>
        <v>83.333333333333329</v>
      </c>
      <c r="J38" s="53"/>
      <c r="K38" s="46">
        <f>AVERAGE(K35:K37)</f>
        <v>23.333333333333332</v>
      </c>
      <c r="L38" s="41"/>
      <c r="M38" s="140">
        <f>AVERAGE(M35:M37)</f>
        <v>63.333333333333336</v>
      </c>
      <c r="N38" s="41"/>
      <c r="O38" s="41"/>
    </row>
    <row r="39" spans="1:15" x14ac:dyDescent="0.2">
      <c r="A39" s="34"/>
      <c r="B39" s="34"/>
      <c r="C39" s="34"/>
      <c r="D39" s="37"/>
      <c r="E39" s="34"/>
      <c r="F39" s="38" t="s">
        <v>137</v>
      </c>
      <c r="G39" s="27"/>
      <c r="H39" s="27"/>
      <c r="I39" s="39">
        <f>+AVERAGE(I38,I32,I27,I22,I15)</f>
        <v>84.266666666666666</v>
      </c>
      <c r="J39" s="53"/>
      <c r="K39" s="46">
        <f>+AVERAGE(K38,K32,K27,K22,K15)</f>
        <v>39.766666666666666</v>
      </c>
      <c r="L39" s="41"/>
      <c r="M39" s="140">
        <f>+AVERAGE(M38,M32,M27,M22,M15)</f>
        <v>40.366666666666667</v>
      </c>
      <c r="N39" s="41"/>
      <c r="O39" s="41"/>
    </row>
    <row r="40" spans="1:15" x14ac:dyDescent="0.2">
      <c r="A40" s="14" t="s">
        <v>138</v>
      </c>
      <c r="B40" s="14"/>
      <c r="C40" s="14"/>
      <c r="D40" s="14"/>
      <c r="E40" s="14"/>
      <c r="F40" s="14"/>
      <c r="G40" s="14"/>
      <c r="H40" s="14"/>
      <c r="I40" s="14"/>
      <c r="J40" s="14"/>
      <c r="K40" s="14"/>
      <c r="L40" s="54"/>
      <c r="M40" s="14"/>
      <c r="N40" s="54"/>
      <c r="O40" s="54"/>
    </row>
    <row r="41" spans="1:15" x14ac:dyDescent="0.2">
      <c r="A41" s="55" t="s">
        <v>139</v>
      </c>
      <c r="B41" s="56"/>
      <c r="C41" s="56"/>
      <c r="D41" s="56"/>
      <c r="E41" s="56"/>
      <c r="F41" s="56"/>
      <c r="G41" s="56"/>
      <c r="H41" s="56"/>
      <c r="I41" s="56"/>
      <c r="J41" s="56"/>
      <c r="K41" s="56"/>
      <c r="L41" s="57"/>
      <c r="M41" s="56"/>
      <c r="N41" s="57"/>
      <c r="O41" s="57"/>
    </row>
    <row r="42" spans="1:15" x14ac:dyDescent="0.2">
      <c r="A42" s="55" t="s">
        <v>140</v>
      </c>
      <c r="B42" s="55"/>
      <c r="C42" s="55"/>
      <c r="D42" s="55"/>
      <c r="E42" s="55"/>
      <c r="F42" s="55"/>
      <c r="G42" s="55"/>
      <c r="H42" s="55"/>
      <c r="I42" s="55"/>
      <c r="J42" s="55"/>
      <c r="K42" s="55"/>
      <c r="L42" s="58"/>
      <c r="M42" s="55"/>
      <c r="N42" s="58"/>
      <c r="O42" s="58"/>
    </row>
    <row r="43" spans="1:15" x14ac:dyDescent="0.2">
      <c r="A43" s="55" t="s">
        <v>141</v>
      </c>
      <c r="B43" s="55"/>
      <c r="C43" s="55"/>
      <c r="D43" s="55"/>
      <c r="E43" s="55"/>
      <c r="F43" s="55"/>
      <c r="G43" s="55"/>
      <c r="H43" s="55"/>
      <c r="I43" s="55"/>
      <c r="J43" s="55"/>
      <c r="K43" s="55"/>
      <c r="L43" s="58"/>
      <c r="M43" s="55"/>
      <c r="N43" s="58"/>
      <c r="O43" s="58"/>
    </row>
    <row r="44" spans="1:15" ht="151.5" customHeight="1" x14ac:dyDescent="0.2">
      <c r="A44" s="23">
        <v>17</v>
      </c>
      <c r="B44" s="24" t="s">
        <v>142</v>
      </c>
      <c r="C44" s="25" t="s">
        <v>97</v>
      </c>
      <c r="D44" s="33" t="s">
        <v>89</v>
      </c>
      <c r="E44" s="34"/>
      <c r="F44" s="28" t="s">
        <v>143</v>
      </c>
      <c r="G44" s="25" t="s">
        <v>21</v>
      </c>
      <c r="H44" s="25">
        <v>100</v>
      </c>
      <c r="I44" s="29">
        <v>90</v>
      </c>
      <c r="J44" s="24" t="s">
        <v>144</v>
      </c>
      <c r="K44" s="30">
        <v>70</v>
      </c>
      <c r="L44" s="31" t="s">
        <v>145</v>
      </c>
      <c r="M44" s="139">
        <v>90</v>
      </c>
      <c r="N44" s="31" t="s">
        <v>145</v>
      </c>
      <c r="O44" s="31"/>
    </row>
    <row r="45" spans="1:15" ht="191.25" customHeight="1" x14ac:dyDescent="0.2">
      <c r="A45" s="23">
        <v>18</v>
      </c>
      <c r="B45" s="24" t="s">
        <v>146</v>
      </c>
      <c r="C45" s="25" t="s">
        <v>97</v>
      </c>
      <c r="D45" s="33" t="s">
        <v>89</v>
      </c>
      <c r="E45" s="34"/>
      <c r="F45" s="28" t="s">
        <v>147</v>
      </c>
      <c r="G45" s="25" t="s">
        <v>21</v>
      </c>
      <c r="H45" s="25">
        <v>100</v>
      </c>
      <c r="I45" s="29">
        <v>70</v>
      </c>
      <c r="J45" s="24" t="s">
        <v>148</v>
      </c>
      <c r="K45" s="30">
        <v>70</v>
      </c>
      <c r="L45" s="31"/>
      <c r="M45" s="139">
        <v>70</v>
      </c>
      <c r="N45" s="31"/>
      <c r="O45" s="31"/>
    </row>
    <row r="46" spans="1:15" ht="179.25" customHeight="1" x14ac:dyDescent="0.2">
      <c r="A46" s="23">
        <v>19</v>
      </c>
      <c r="B46" s="24" t="s">
        <v>149</v>
      </c>
      <c r="C46" s="25" t="s">
        <v>150</v>
      </c>
      <c r="D46" s="33" t="s">
        <v>89</v>
      </c>
      <c r="E46" s="34"/>
      <c r="F46" s="28" t="s">
        <v>151</v>
      </c>
      <c r="G46" s="25" t="s">
        <v>21</v>
      </c>
      <c r="H46" s="25">
        <v>100</v>
      </c>
      <c r="I46" s="29">
        <v>90</v>
      </c>
      <c r="J46" s="24" t="s">
        <v>144</v>
      </c>
      <c r="K46" s="30">
        <v>70</v>
      </c>
      <c r="L46" s="31" t="s">
        <v>152</v>
      </c>
      <c r="M46" s="139">
        <v>70</v>
      </c>
      <c r="N46" s="31" t="s">
        <v>152</v>
      </c>
      <c r="O46" s="31" t="s">
        <v>153</v>
      </c>
    </row>
    <row r="47" spans="1:15" ht="129" customHeight="1" x14ac:dyDescent="0.2">
      <c r="A47" s="23">
        <v>20</v>
      </c>
      <c r="B47" s="24" t="s">
        <v>154</v>
      </c>
      <c r="C47" s="25" t="s">
        <v>97</v>
      </c>
      <c r="D47" s="33" t="s">
        <v>89</v>
      </c>
      <c r="E47" s="34"/>
      <c r="F47" s="28" t="s">
        <v>155</v>
      </c>
      <c r="G47" s="25" t="s">
        <v>21</v>
      </c>
      <c r="H47" s="25">
        <v>100</v>
      </c>
      <c r="I47" s="29">
        <v>90</v>
      </c>
      <c r="J47" s="24" t="s">
        <v>144</v>
      </c>
      <c r="K47" s="30">
        <v>90</v>
      </c>
      <c r="L47" s="31"/>
      <c r="M47" s="139">
        <v>70</v>
      </c>
      <c r="N47" s="31" t="s">
        <v>156</v>
      </c>
      <c r="O47" s="31"/>
    </row>
    <row r="48" spans="1:15" ht="78.75" customHeight="1" x14ac:dyDescent="0.2">
      <c r="A48" s="23">
        <v>21</v>
      </c>
      <c r="B48" s="24" t="s">
        <v>157</v>
      </c>
      <c r="C48" s="25" t="s">
        <v>97</v>
      </c>
      <c r="D48" s="33" t="s">
        <v>158</v>
      </c>
      <c r="E48" s="34"/>
      <c r="F48" s="28" t="s">
        <v>159</v>
      </c>
      <c r="G48" s="25" t="s">
        <v>21</v>
      </c>
      <c r="H48" s="25">
        <v>100</v>
      </c>
      <c r="I48" s="29">
        <v>90</v>
      </c>
      <c r="J48" s="24" t="s">
        <v>144</v>
      </c>
      <c r="K48" s="30">
        <v>90</v>
      </c>
      <c r="L48" s="31"/>
      <c r="M48" s="139">
        <v>90</v>
      </c>
      <c r="N48" s="31"/>
      <c r="O48" s="31"/>
    </row>
    <row r="49" spans="1:15" ht="90.75" customHeight="1" x14ac:dyDescent="0.2">
      <c r="A49" s="23">
        <v>22</v>
      </c>
      <c r="B49" s="24" t="s">
        <v>160</v>
      </c>
      <c r="C49" s="25" t="s">
        <v>97</v>
      </c>
      <c r="D49" s="33" t="s">
        <v>161</v>
      </c>
      <c r="E49" s="34"/>
      <c r="F49" s="28" t="s">
        <v>162</v>
      </c>
      <c r="G49" s="25" t="s">
        <v>21</v>
      </c>
      <c r="H49" s="25">
        <v>100</v>
      </c>
      <c r="I49" s="29">
        <v>90</v>
      </c>
      <c r="J49" s="24" t="s">
        <v>144</v>
      </c>
      <c r="K49" s="30">
        <v>50</v>
      </c>
      <c r="L49" s="31" t="s">
        <v>163</v>
      </c>
      <c r="M49" s="139">
        <v>50</v>
      </c>
      <c r="N49" s="31" t="s">
        <v>164</v>
      </c>
      <c r="O49" s="31"/>
    </row>
    <row r="50" spans="1:15" ht="179.25" customHeight="1" x14ac:dyDescent="0.2">
      <c r="A50" s="23">
        <v>23</v>
      </c>
      <c r="B50" s="24" t="s">
        <v>165</v>
      </c>
      <c r="C50" s="25" t="s">
        <v>97</v>
      </c>
      <c r="D50" s="33" t="s">
        <v>166</v>
      </c>
      <c r="E50" s="34"/>
      <c r="F50" s="28" t="s">
        <v>167</v>
      </c>
      <c r="G50" s="25" t="s">
        <v>21</v>
      </c>
      <c r="H50" s="25">
        <v>100</v>
      </c>
      <c r="I50" s="29">
        <v>90</v>
      </c>
      <c r="J50" s="24" t="s">
        <v>168</v>
      </c>
      <c r="K50" s="30">
        <v>90</v>
      </c>
      <c r="L50" s="31"/>
      <c r="M50" s="139">
        <v>100</v>
      </c>
      <c r="N50" s="31"/>
      <c r="O50" s="31"/>
    </row>
    <row r="51" spans="1:15" ht="129" customHeight="1" x14ac:dyDescent="0.2">
      <c r="A51" s="23">
        <v>24</v>
      </c>
      <c r="B51" s="24" t="s">
        <v>169</v>
      </c>
      <c r="C51" s="25" t="s">
        <v>97</v>
      </c>
      <c r="D51" s="33" t="s">
        <v>89</v>
      </c>
      <c r="E51" s="34"/>
      <c r="F51" s="28" t="s">
        <v>170</v>
      </c>
      <c r="G51" s="25" t="s">
        <v>21</v>
      </c>
      <c r="H51" s="25">
        <v>100</v>
      </c>
      <c r="I51" s="29">
        <v>90</v>
      </c>
      <c r="J51" s="24" t="s">
        <v>168</v>
      </c>
      <c r="K51" s="30">
        <v>70</v>
      </c>
      <c r="L51" s="31" t="s">
        <v>171</v>
      </c>
      <c r="M51" s="139">
        <v>90</v>
      </c>
      <c r="N51" s="31" t="s">
        <v>172</v>
      </c>
      <c r="O51" s="31" t="s">
        <v>173</v>
      </c>
    </row>
    <row r="52" spans="1:15" ht="191.25" customHeight="1" x14ac:dyDescent="0.2">
      <c r="A52" s="23">
        <v>25</v>
      </c>
      <c r="B52" s="24" t="s">
        <v>174</v>
      </c>
      <c r="C52" s="25" t="s">
        <v>97</v>
      </c>
      <c r="D52" s="33" t="s">
        <v>89</v>
      </c>
      <c r="E52" s="34"/>
      <c r="F52" s="28" t="s">
        <v>175</v>
      </c>
      <c r="G52" s="25" t="s">
        <v>21</v>
      </c>
      <c r="H52" s="25">
        <v>100</v>
      </c>
      <c r="I52" s="29">
        <v>90</v>
      </c>
      <c r="J52" s="24" t="s">
        <v>168</v>
      </c>
      <c r="K52" s="30">
        <v>70</v>
      </c>
      <c r="L52" s="31" t="s">
        <v>176</v>
      </c>
      <c r="M52" s="139">
        <v>70</v>
      </c>
      <c r="N52" s="31" t="s">
        <v>176</v>
      </c>
      <c r="O52" s="31"/>
    </row>
    <row r="53" spans="1:15" ht="193.5" customHeight="1" x14ac:dyDescent="0.2">
      <c r="A53" s="23">
        <v>26</v>
      </c>
      <c r="B53" s="24" t="s">
        <v>177</v>
      </c>
      <c r="C53" s="47" t="s">
        <v>97</v>
      </c>
      <c r="D53" s="33" t="s">
        <v>89</v>
      </c>
      <c r="E53" s="34"/>
      <c r="F53" s="28" t="s">
        <v>178</v>
      </c>
      <c r="G53" s="25" t="s">
        <v>21</v>
      </c>
      <c r="H53" s="25">
        <v>100</v>
      </c>
      <c r="I53" s="29">
        <v>90</v>
      </c>
      <c r="J53" s="24" t="s">
        <v>168</v>
      </c>
      <c r="K53" s="30">
        <v>90</v>
      </c>
      <c r="L53" s="31"/>
      <c r="M53" s="139">
        <v>90</v>
      </c>
      <c r="N53" s="31"/>
      <c r="O53" s="31"/>
    </row>
    <row r="54" spans="1:15" ht="179.25" customHeight="1" x14ac:dyDescent="0.2">
      <c r="A54" s="23">
        <v>27</v>
      </c>
      <c r="B54" s="50" t="s">
        <v>179</v>
      </c>
      <c r="C54" s="25" t="s">
        <v>97</v>
      </c>
      <c r="D54" s="33" t="s">
        <v>89</v>
      </c>
      <c r="E54" s="34"/>
      <c r="F54" s="28" t="s">
        <v>180</v>
      </c>
      <c r="G54" s="25" t="s">
        <v>21</v>
      </c>
      <c r="H54" s="25">
        <v>100</v>
      </c>
      <c r="I54" s="29">
        <v>90</v>
      </c>
      <c r="J54" s="24" t="s">
        <v>168</v>
      </c>
      <c r="K54" s="30">
        <v>50</v>
      </c>
      <c r="L54" s="31" t="s">
        <v>181</v>
      </c>
      <c r="M54" s="139">
        <v>50</v>
      </c>
      <c r="N54" s="31" t="s">
        <v>181</v>
      </c>
      <c r="O54" s="31" t="s">
        <v>182</v>
      </c>
    </row>
    <row r="55" spans="1:15" ht="291" customHeight="1" x14ac:dyDescent="0.2">
      <c r="A55" s="23">
        <v>28</v>
      </c>
      <c r="B55" s="49" t="s">
        <v>183</v>
      </c>
      <c r="C55" s="47" t="s">
        <v>97</v>
      </c>
      <c r="D55" s="33" t="s">
        <v>166</v>
      </c>
      <c r="E55" s="34"/>
      <c r="F55" s="24" t="s">
        <v>184</v>
      </c>
      <c r="G55" s="25" t="s">
        <v>21</v>
      </c>
      <c r="H55" s="25">
        <v>100</v>
      </c>
      <c r="I55" s="29">
        <v>90</v>
      </c>
      <c r="J55" s="24" t="s">
        <v>168</v>
      </c>
      <c r="K55" s="30">
        <v>70</v>
      </c>
      <c r="L55" s="31" t="s">
        <v>185</v>
      </c>
      <c r="M55" s="139">
        <v>50</v>
      </c>
      <c r="N55" s="24" t="s">
        <v>186</v>
      </c>
      <c r="O55" s="31" t="s">
        <v>187</v>
      </c>
    </row>
    <row r="56" spans="1:15" x14ac:dyDescent="0.2">
      <c r="A56" s="34"/>
      <c r="B56" s="34"/>
      <c r="C56" s="34"/>
      <c r="D56" s="37"/>
      <c r="E56" s="34"/>
      <c r="F56" s="38" t="s">
        <v>69</v>
      </c>
      <c r="G56" s="27"/>
      <c r="H56" s="27"/>
      <c r="I56" s="39">
        <f>AVERAGE(I44:I55)</f>
        <v>88.333333333333329</v>
      </c>
      <c r="J56" s="28"/>
      <c r="K56" s="46">
        <f>AVERAGE(K44:K55)</f>
        <v>73.333333333333329</v>
      </c>
      <c r="L56" s="41"/>
      <c r="M56" s="140">
        <f>AVERAGE(M44:M55)</f>
        <v>74.166666666666671</v>
      </c>
      <c r="N56" s="41"/>
      <c r="O56" s="41"/>
    </row>
    <row r="57" spans="1:15" x14ac:dyDescent="0.2">
      <c r="A57" s="27" t="s">
        <v>188</v>
      </c>
      <c r="B57" s="27"/>
      <c r="C57" s="27"/>
      <c r="D57" s="27"/>
      <c r="E57" s="27"/>
      <c r="F57" s="27"/>
      <c r="G57" s="27"/>
      <c r="H57" s="27"/>
      <c r="I57" s="27"/>
      <c r="J57" s="27"/>
      <c r="K57" s="27"/>
      <c r="L57" s="47"/>
      <c r="M57" s="144"/>
      <c r="N57" s="47"/>
      <c r="O57" s="47"/>
    </row>
    <row r="58" spans="1:15" x14ac:dyDescent="0.2">
      <c r="A58" s="34" t="s">
        <v>189</v>
      </c>
      <c r="B58" s="34"/>
      <c r="C58" s="34"/>
      <c r="D58" s="34"/>
      <c r="E58" s="34"/>
      <c r="F58" s="34"/>
      <c r="G58" s="34"/>
      <c r="H58" s="34"/>
      <c r="I58" s="34"/>
      <c r="J58" s="34"/>
      <c r="K58" s="34"/>
      <c r="L58" s="51"/>
      <c r="M58" s="143"/>
      <c r="N58" s="51"/>
      <c r="O58" s="51"/>
    </row>
    <row r="59" spans="1:15" ht="190.5" customHeight="1" x14ac:dyDescent="0.2">
      <c r="A59" s="23">
        <v>29</v>
      </c>
      <c r="B59" s="50" t="s">
        <v>190</v>
      </c>
      <c r="C59" s="47" t="s">
        <v>97</v>
      </c>
      <c r="D59" s="33" t="s">
        <v>191</v>
      </c>
      <c r="E59" s="34"/>
      <c r="F59" s="24" t="s">
        <v>192</v>
      </c>
      <c r="G59" s="25" t="s">
        <v>26</v>
      </c>
      <c r="H59" s="25">
        <v>70</v>
      </c>
      <c r="I59" s="29">
        <v>70</v>
      </c>
      <c r="J59" s="28"/>
      <c r="K59" s="59">
        <v>70</v>
      </c>
      <c r="L59" s="31"/>
      <c r="M59" s="145">
        <v>50</v>
      </c>
      <c r="N59" s="30" t="s">
        <v>193</v>
      </c>
      <c r="O59" s="30" t="s">
        <v>194</v>
      </c>
    </row>
    <row r="60" spans="1:15" ht="192" customHeight="1" x14ac:dyDescent="0.2">
      <c r="A60" s="23">
        <v>30</v>
      </c>
      <c r="B60" s="50" t="s">
        <v>195</v>
      </c>
      <c r="C60" s="25" t="s">
        <v>97</v>
      </c>
      <c r="D60" s="33" t="s">
        <v>196</v>
      </c>
      <c r="E60" s="34"/>
      <c r="F60" s="24" t="s">
        <v>197</v>
      </c>
      <c r="G60" s="25" t="s">
        <v>26</v>
      </c>
      <c r="H60" s="25">
        <v>70</v>
      </c>
      <c r="I60" s="29">
        <v>70</v>
      </c>
      <c r="J60" s="28"/>
      <c r="K60" s="59">
        <v>50</v>
      </c>
      <c r="L60" s="31" t="s">
        <v>198</v>
      </c>
      <c r="M60" s="145">
        <v>70</v>
      </c>
      <c r="N60" s="30" t="s">
        <v>198</v>
      </c>
      <c r="O60" s="30" t="s">
        <v>199</v>
      </c>
    </row>
    <row r="61" spans="1:15" ht="234" customHeight="1" x14ac:dyDescent="0.2">
      <c r="A61" s="23">
        <v>31</v>
      </c>
      <c r="B61" s="50" t="s">
        <v>200</v>
      </c>
      <c r="C61" s="25" t="s">
        <v>97</v>
      </c>
      <c r="D61" s="33" t="s">
        <v>201</v>
      </c>
      <c r="E61" s="34"/>
      <c r="F61" s="24" t="s">
        <v>202</v>
      </c>
      <c r="G61" s="25" t="s">
        <v>26</v>
      </c>
      <c r="H61" s="25">
        <v>50</v>
      </c>
      <c r="I61" s="29">
        <v>50</v>
      </c>
      <c r="J61" s="24"/>
      <c r="K61" s="30">
        <v>50</v>
      </c>
      <c r="L61" s="31"/>
      <c r="M61" s="139">
        <v>50</v>
      </c>
      <c r="N61" s="30"/>
      <c r="O61" s="30" t="s">
        <v>203</v>
      </c>
    </row>
    <row r="62" spans="1:15" ht="214.5" customHeight="1" x14ac:dyDescent="0.2">
      <c r="A62" s="23">
        <v>32</v>
      </c>
      <c r="B62" s="49" t="s">
        <v>204</v>
      </c>
      <c r="C62" s="25" t="s">
        <v>97</v>
      </c>
      <c r="D62" s="33" t="s">
        <v>205</v>
      </c>
      <c r="E62" s="34"/>
      <c r="F62" s="24" t="s">
        <v>206</v>
      </c>
      <c r="G62" s="25" t="s">
        <v>26</v>
      </c>
      <c r="H62" s="25">
        <v>70</v>
      </c>
      <c r="I62" s="29">
        <v>70</v>
      </c>
      <c r="J62" s="24"/>
      <c r="K62" s="30">
        <v>70</v>
      </c>
      <c r="L62" s="31"/>
      <c r="M62" s="139">
        <v>70</v>
      </c>
      <c r="N62" s="30"/>
      <c r="O62" s="30" t="s">
        <v>207</v>
      </c>
    </row>
    <row r="63" spans="1:15" ht="105" customHeight="1" x14ac:dyDescent="0.2">
      <c r="A63" s="23">
        <v>33</v>
      </c>
      <c r="B63" s="50" t="s">
        <v>208</v>
      </c>
      <c r="C63" s="25" t="s">
        <v>97</v>
      </c>
      <c r="D63" s="33" t="s">
        <v>209</v>
      </c>
      <c r="E63" s="34"/>
      <c r="F63" s="49" t="s">
        <v>210</v>
      </c>
      <c r="G63" s="25" t="s">
        <v>26</v>
      </c>
      <c r="H63" s="25">
        <v>50</v>
      </c>
      <c r="I63" s="29">
        <v>50</v>
      </c>
      <c r="J63" s="24"/>
      <c r="K63" s="30">
        <v>30</v>
      </c>
      <c r="L63" s="31" t="s">
        <v>211</v>
      </c>
      <c r="M63" s="139">
        <v>50</v>
      </c>
      <c r="N63" s="30" t="s">
        <v>211</v>
      </c>
      <c r="O63" s="30"/>
    </row>
    <row r="64" spans="1:15" ht="207" customHeight="1" x14ac:dyDescent="0.2">
      <c r="A64" s="23">
        <v>34</v>
      </c>
      <c r="B64" s="50" t="s">
        <v>212</v>
      </c>
      <c r="C64" s="25" t="s">
        <v>97</v>
      </c>
      <c r="D64" s="33" t="s">
        <v>89</v>
      </c>
      <c r="E64" s="34"/>
      <c r="F64" s="49" t="s">
        <v>213</v>
      </c>
      <c r="G64" s="25" t="s">
        <v>26</v>
      </c>
      <c r="H64" s="25">
        <v>90</v>
      </c>
      <c r="I64" s="29">
        <v>90</v>
      </c>
      <c r="J64" s="24"/>
      <c r="K64" s="30">
        <v>90</v>
      </c>
      <c r="L64" s="31"/>
      <c r="M64" s="139">
        <v>90</v>
      </c>
      <c r="N64" s="30"/>
      <c r="O64" s="30"/>
    </row>
    <row r="65" spans="1:15" ht="201" customHeight="1" x14ac:dyDescent="0.2">
      <c r="A65" s="23">
        <v>35</v>
      </c>
      <c r="B65" s="49" t="s">
        <v>214</v>
      </c>
      <c r="C65" s="25" t="s">
        <v>97</v>
      </c>
      <c r="D65" s="33" t="s">
        <v>215</v>
      </c>
      <c r="E65" s="34"/>
      <c r="F65" s="24" t="s">
        <v>216</v>
      </c>
      <c r="G65" s="25" t="s">
        <v>26</v>
      </c>
      <c r="H65" s="25">
        <v>70</v>
      </c>
      <c r="I65" s="29">
        <v>70</v>
      </c>
      <c r="J65" s="28"/>
      <c r="K65" s="59">
        <v>50</v>
      </c>
      <c r="L65" s="31" t="s">
        <v>217</v>
      </c>
      <c r="M65" s="145">
        <v>30</v>
      </c>
      <c r="N65" s="30" t="s">
        <v>217</v>
      </c>
      <c r="O65" s="30" t="s">
        <v>218</v>
      </c>
    </row>
    <row r="66" spans="1:15" ht="188.25" customHeight="1" x14ac:dyDescent="0.2">
      <c r="A66" s="23">
        <v>36</v>
      </c>
      <c r="B66" s="50" t="s">
        <v>219</v>
      </c>
      <c r="C66" s="25" t="s">
        <v>97</v>
      </c>
      <c r="D66" s="33" t="s">
        <v>89</v>
      </c>
      <c r="E66" s="34"/>
      <c r="F66" s="28" t="s">
        <v>1163</v>
      </c>
      <c r="G66" s="25" t="s">
        <v>26</v>
      </c>
      <c r="H66" s="25">
        <v>70</v>
      </c>
      <c r="I66" s="29">
        <v>70</v>
      </c>
      <c r="J66" s="28"/>
      <c r="K66" s="59">
        <v>50</v>
      </c>
      <c r="L66" s="31" t="s">
        <v>220</v>
      </c>
      <c r="M66" s="145">
        <v>70</v>
      </c>
      <c r="N66" s="30" t="s">
        <v>221</v>
      </c>
      <c r="O66" s="30"/>
    </row>
    <row r="67" spans="1:15" x14ac:dyDescent="0.2">
      <c r="A67" s="34"/>
      <c r="B67" s="34"/>
      <c r="C67" s="34"/>
      <c r="D67" s="37"/>
      <c r="E67" s="34"/>
      <c r="F67" s="38" t="s">
        <v>69</v>
      </c>
      <c r="G67" s="27"/>
      <c r="H67" s="27"/>
      <c r="I67" s="39">
        <f>AVERAGE(I59:I66)</f>
        <v>67.5</v>
      </c>
      <c r="J67" s="28"/>
      <c r="K67" s="46">
        <f>AVERAGE(K59:K66)</f>
        <v>57.5</v>
      </c>
      <c r="L67" s="41"/>
      <c r="M67" s="140">
        <f>AVERAGE(M59:M66)</f>
        <v>60</v>
      </c>
      <c r="N67" s="41"/>
      <c r="O67" s="41"/>
    </row>
    <row r="68" spans="1:15" x14ac:dyDescent="0.2">
      <c r="A68" s="34" t="s">
        <v>222</v>
      </c>
      <c r="B68" s="34"/>
      <c r="C68" s="34"/>
      <c r="D68" s="34"/>
      <c r="E68" s="34"/>
      <c r="F68" s="34"/>
      <c r="G68" s="34"/>
      <c r="H68" s="34"/>
      <c r="I68" s="34"/>
      <c r="J68" s="34"/>
      <c r="K68" s="34"/>
      <c r="L68" s="51"/>
      <c r="M68" s="143"/>
      <c r="N68" s="51"/>
      <c r="O68" s="51"/>
    </row>
    <row r="69" spans="1:15" s="146" customFormat="1" x14ac:dyDescent="0.2">
      <c r="A69" s="34" t="s">
        <v>223</v>
      </c>
      <c r="B69" s="34"/>
      <c r="C69" s="34"/>
      <c r="D69" s="34"/>
      <c r="E69" s="34"/>
      <c r="F69" s="34"/>
      <c r="G69" s="34"/>
      <c r="H69" s="34"/>
      <c r="I69" s="34"/>
      <c r="J69" s="34"/>
      <c r="K69" s="34"/>
      <c r="L69" s="51"/>
      <c r="M69" s="143"/>
      <c r="N69" s="51"/>
      <c r="O69" s="51"/>
    </row>
    <row r="70" spans="1:15" ht="174.75" customHeight="1" x14ac:dyDescent="0.2">
      <c r="A70" s="23">
        <v>37</v>
      </c>
      <c r="B70" s="49" t="s">
        <v>224</v>
      </c>
      <c r="C70" s="25" t="s">
        <v>97</v>
      </c>
      <c r="D70" s="33" t="s">
        <v>89</v>
      </c>
      <c r="E70" s="34"/>
      <c r="F70" s="28" t="s">
        <v>225</v>
      </c>
      <c r="G70" s="25" t="s">
        <v>24</v>
      </c>
      <c r="H70" s="25">
        <v>100</v>
      </c>
      <c r="I70" s="29">
        <v>90</v>
      </c>
      <c r="J70" s="24" t="s">
        <v>226</v>
      </c>
      <c r="K70" s="30">
        <v>30</v>
      </c>
      <c r="L70" s="31" t="s">
        <v>227</v>
      </c>
      <c r="M70" s="139">
        <v>50</v>
      </c>
      <c r="N70" s="45" t="s">
        <v>228</v>
      </c>
      <c r="O70" s="31" t="s">
        <v>229</v>
      </c>
    </row>
    <row r="71" spans="1:15" ht="186" customHeight="1" x14ac:dyDescent="0.2">
      <c r="A71" s="23">
        <v>38</v>
      </c>
      <c r="B71" s="50" t="s">
        <v>230</v>
      </c>
      <c r="C71" s="25" t="s">
        <v>97</v>
      </c>
      <c r="D71" s="33" t="s">
        <v>231</v>
      </c>
      <c r="E71" s="34"/>
      <c r="F71" s="28" t="s">
        <v>232</v>
      </c>
      <c r="G71" s="25" t="s">
        <v>24</v>
      </c>
      <c r="H71" s="25">
        <v>100</v>
      </c>
      <c r="I71" s="29">
        <v>90</v>
      </c>
      <c r="J71" s="24" t="s">
        <v>233</v>
      </c>
      <c r="K71" s="30">
        <v>50</v>
      </c>
      <c r="L71" s="31" t="s">
        <v>234</v>
      </c>
      <c r="M71" s="139">
        <v>50</v>
      </c>
      <c r="N71" s="147" t="s">
        <v>235</v>
      </c>
      <c r="O71" s="31"/>
    </row>
    <row r="72" spans="1:15" ht="167.25" customHeight="1" x14ac:dyDescent="0.2">
      <c r="A72" s="23">
        <v>39</v>
      </c>
      <c r="B72" s="50" t="s">
        <v>236</v>
      </c>
      <c r="C72" s="25" t="s">
        <v>97</v>
      </c>
      <c r="D72" s="33" t="s">
        <v>89</v>
      </c>
      <c r="E72" s="34"/>
      <c r="F72" s="28" t="s">
        <v>237</v>
      </c>
      <c r="G72" s="25" t="s">
        <v>24</v>
      </c>
      <c r="H72" s="25">
        <v>100</v>
      </c>
      <c r="I72" s="60">
        <v>100</v>
      </c>
      <c r="J72" s="24"/>
      <c r="K72" s="30">
        <v>0</v>
      </c>
      <c r="L72" s="61" t="s">
        <v>238</v>
      </c>
      <c r="M72" s="139">
        <v>50</v>
      </c>
      <c r="N72" s="173" t="s">
        <v>239</v>
      </c>
      <c r="O72" s="61"/>
    </row>
    <row r="73" spans="1:15" ht="190.5" customHeight="1" x14ac:dyDescent="0.2">
      <c r="A73" s="23">
        <v>40</v>
      </c>
      <c r="B73" s="49" t="s">
        <v>240</v>
      </c>
      <c r="C73" s="25" t="s">
        <v>97</v>
      </c>
      <c r="D73" s="33"/>
      <c r="E73" s="34"/>
      <c r="F73" s="28" t="s">
        <v>241</v>
      </c>
      <c r="G73" s="25" t="s">
        <v>24</v>
      </c>
      <c r="H73" s="25">
        <v>100</v>
      </c>
      <c r="I73" s="29">
        <v>90</v>
      </c>
      <c r="J73" s="24" t="s">
        <v>233</v>
      </c>
      <c r="K73" s="30">
        <v>90</v>
      </c>
      <c r="L73" s="31"/>
      <c r="M73" s="139">
        <v>30</v>
      </c>
      <c r="N73" s="31" t="s">
        <v>242</v>
      </c>
      <c r="O73" s="31"/>
    </row>
    <row r="74" spans="1:15" ht="188.25" customHeight="1" x14ac:dyDescent="0.2">
      <c r="A74" s="23">
        <v>41</v>
      </c>
      <c r="B74" s="50" t="s">
        <v>243</v>
      </c>
      <c r="C74" s="25" t="s">
        <v>97</v>
      </c>
      <c r="D74" s="33" t="s">
        <v>244</v>
      </c>
      <c r="E74" s="34"/>
      <c r="F74" s="28" t="s">
        <v>245</v>
      </c>
      <c r="G74" s="25" t="s">
        <v>24</v>
      </c>
      <c r="H74" s="25">
        <v>100</v>
      </c>
      <c r="I74" s="29">
        <v>90</v>
      </c>
      <c r="J74" s="24" t="s">
        <v>246</v>
      </c>
      <c r="K74" s="30">
        <v>70</v>
      </c>
      <c r="L74" s="31" t="s">
        <v>247</v>
      </c>
      <c r="M74" s="139">
        <v>90</v>
      </c>
      <c r="N74" s="31"/>
      <c r="O74" s="31"/>
    </row>
    <row r="75" spans="1:15" x14ac:dyDescent="0.2">
      <c r="A75" s="23"/>
      <c r="B75" s="50"/>
      <c r="C75" s="47"/>
      <c r="D75" s="48"/>
      <c r="E75" s="34"/>
      <c r="F75" s="38" t="s">
        <v>69</v>
      </c>
      <c r="G75" s="25"/>
      <c r="H75" s="25"/>
      <c r="I75" s="39">
        <f>AVERAGE(I70:I74)</f>
        <v>92</v>
      </c>
      <c r="J75" s="28"/>
      <c r="K75" s="46">
        <f>AVERAGE(K70:K74)</f>
        <v>48</v>
      </c>
      <c r="L75" s="41"/>
      <c r="M75" s="140">
        <f>AVERAGE(M70:M74)</f>
        <v>54</v>
      </c>
      <c r="N75" s="41"/>
      <c r="O75" s="41"/>
    </row>
    <row r="76" spans="1:15" x14ac:dyDescent="0.2">
      <c r="A76" s="27" t="s">
        <v>248</v>
      </c>
      <c r="B76" s="49"/>
      <c r="C76" s="49"/>
      <c r="D76" s="49"/>
      <c r="E76" s="49"/>
      <c r="F76" s="49"/>
      <c r="G76" s="49"/>
      <c r="H76" s="49"/>
      <c r="I76" s="49"/>
      <c r="J76" s="49"/>
      <c r="K76" s="49"/>
      <c r="L76" s="50"/>
      <c r="M76" s="142"/>
      <c r="N76" s="50"/>
      <c r="O76" s="50"/>
    </row>
    <row r="77" spans="1:15" x14ac:dyDescent="0.2">
      <c r="A77" s="27" t="s">
        <v>249</v>
      </c>
      <c r="B77" s="49"/>
      <c r="C77" s="49"/>
      <c r="D77" s="49"/>
      <c r="E77" s="49"/>
      <c r="F77" s="49"/>
      <c r="G77" s="49"/>
      <c r="H77" s="49"/>
      <c r="I77" s="49"/>
      <c r="J77" s="49"/>
      <c r="K77" s="49"/>
      <c r="L77" s="50"/>
      <c r="M77" s="142"/>
      <c r="N77" s="50"/>
      <c r="O77" s="50"/>
    </row>
    <row r="78" spans="1:15" ht="84" x14ac:dyDescent="0.2">
      <c r="A78" s="25">
        <v>42</v>
      </c>
      <c r="B78" s="50" t="s">
        <v>250</v>
      </c>
      <c r="C78" s="25" t="s">
        <v>97</v>
      </c>
      <c r="D78" s="33" t="s">
        <v>251</v>
      </c>
      <c r="E78" s="34"/>
      <c r="F78" s="28" t="s">
        <v>252</v>
      </c>
      <c r="G78" s="25" t="s">
        <v>28</v>
      </c>
      <c r="H78" s="25">
        <v>100</v>
      </c>
      <c r="I78" s="29">
        <v>100</v>
      </c>
      <c r="J78" s="28"/>
      <c r="K78" s="59">
        <v>100</v>
      </c>
      <c r="L78" s="31"/>
      <c r="M78" s="139">
        <v>100</v>
      </c>
      <c r="N78" s="31"/>
      <c r="O78" s="31"/>
    </row>
    <row r="79" spans="1:15" ht="130.5" customHeight="1" x14ac:dyDescent="0.2">
      <c r="A79" s="25">
        <v>43</v>
      </c>
      <c r="B79" s="49" t="s">
        <v>253</v>
      </c>
      <c r="C79" s="25" t="s">
        <v>97</v>
      </c>
      <c r="D79" s="33" t="s">
        <v>254</v>
      </c>
      <c r="E79" s="34"/>
      <c r="F79" s="28" t="s">
        <v>255</v>
      </c>
      <c r="G79" s="25" t="s">
        <v>28</v>
      </c>
      <c r="H79" s="25">
        <v>100</v>
      </c>
      <c r="I79" s="29">
        <v>100</v>
      </c>
      <c r="J79" s="28"/>
      <c r="K79" s="59">
        <v>100</v>
      </c>
      <c r="L79" s="31"/>
      <c r="M79" s="139">
        <v>100</v>
      </c>
      <c r="N79" s="31"/>
      <c r="O79" s="31"/>
    </row>
    <row r="80" spans="1:15" ht="108" x14ac:dyDescent="0.2">
      <c r="A80" s="25">
        <v>44</v>
      </c>
      <c r="B80" s="49" t="s">
        <v>256</v>
      </c>
      <c r="C80" s="25" t="s">
        <v>97</v>
      </c>
      <c r="D80" s="37"/>
      <c r="E80" s="34"/>
      <c r="F80" s="28" t="s">
        <v>257</v>
      </c>
      <c r="G80" s="25" t="s">
        <v>28</v>
      </c>
      <c r="H80" s="25">
        <v>100</v>
      </c>
      <c r="I80" s="29">
        <v>100</v>
      </c>
      <c r="J80" s="28"/>
      <c r="K80" s="59">
        <v>70</v>
      </c>
      <c r="L80" s="31" t="s">
        <v>258</v>
      </c>
      <c r="M80" s="145">
        <v>70</v>
      </c>
      <c r="N80" s="31" t="s">
        <v>258</v>
      </c>
      <c r="O80" s="148" t="s">
        <v>259</v>
      </c>
    </row>
    <row r="81" spans="1:15" ht="96" x14ac:dyDescent="0.2">
      <c r="A81" s="25">
        <v>45</v>
      </c>
      <c r="B81" s="50" t="s">
        <v>260</v>
      </c>
      <c r="C81" s="25" t="s">
        <v>97</v>
      </c>
      <c r="D81" s="33" t="s">
        <v>261</v>
      </c>
      <c r="E81" s="34"/>
      <c r="F81" s="28" t="s">
        <v>262</v>
      </c>
      <c r="G81" s="25" t="s">
        <v>28</v>
      </c>
      <c r="H81" s="25">
        <v>100</v>
      </c>
      <c r="I81" s="29">
        <v>100</v>
      </c>
      <c r="J81" s="28"/>
      <c r="K81" s="59">
        <v>100</v>
      </c>
      <c r="L81" s="31"/>
      <c r="M81" s="139">
        <v>100</v>
      </c>
      <c r="N81" s="31"/>
      <c r="O81" s="148" t="s">
        <v>263</v>
      </c>
    </row>
    <row r="82" spans="1:15" ht="92.25" customHeight="1" x14ac:dyDescent="0.2">
      <c r="A82" s="25">
        <v>46</v>
      </c>
      <c r="B82" s="50" t="s">
        <v>264</v>
      </c>
      <c r="C82" s="47" t="s">
        <v>97</v>
      </c>
      <c r="D82" s="62" t="s">
        <v>265</v>
      </c>
      <c r="E82" s="34"/>
      <c r="F82" s="24" t="s">
        <v>266</v>
      </c>
      <c r="G82" s="25" t="s">
        <v>28</v>
      </c>
      <c r="H82" s="25">
        <v>70</v>
      </c>
      <c r="I82" s="29">
        <v>70</v>
      </c>
      <c r="J82" s="24"/>
      <c r="K82" s="30">
        <v>70</v>
      </c>
      <c r="L82" s="31"/>
      <c r="M82" s="139">
        <v>70</v>
      </c>
      <c r="N82" s="31"/>
      <c r="O82" s="31"/>
    </row>
    <row r="83" spans="1:15" ht="132" x14ac:dyDescent="0.2">
      <c r="A83" s="25">
        <v>47</v>
      </c>
      <c r="B83" s="50" t="s">
        <v>267</v>
      </c>
      <c r="C83" s="47" t="s">
        <v>97</v>
      </c>
      <c r="D83" s="33" t="s">
        <v>78</v>
      </c>
      <c r="E83" s="34"/>
      <c r="F83" s="28" t="s">
        <v>268</v>
      </c>
      <c r="G83" s="25" t="s">
        <v>28</v>
      </c>
      <c r="H83" s="25">
        <v>100</v>
      </c>
      <c r="I83" s="29">
        <v>100</v>
      </c>
      <c r="J83" s="28"/>
      <c r="K83" s="59">
        <v>50</v>
      </c>
      <c r="L83" s="31" t="s">
        <v>269</v>
      </c>
      <c r="M83" s="139">
        <v>100</v>
      </c>
      <c r="N83" s="31"/>
      <c r="O83" s="31"/>
    </row>
    <row r="84" spans="1:15" ht="139.5" customHeight="1" x14ac:dyDescent="0.2">
      <c r="A84" s="25">
        <v>48</v>
      </c>
      <c r="B84" s="50" t="s">
        <v>270</v>
      </c>
      <c r="C84" s="27" t="s">
        <v>97</v>
      </c>
      <c r="D84" s="49" t="s">
        <v>89</v>
      </c>
      <c r="E84" s="34"/>
      <c r="F84" s="28" t="s">
        <v>271</v>
      </c>
      <c r="G84" s="25" t="s">
        <v>28</v>
      </c>
      <c r="H84" s="25">
        <v>100</v>
      </c>
      <c r="I84" s="29">
        <v>100</v>
      </c>
      <c r="J84" s="28"/>
      <c r="K84" s="59">
        <v>50</v>
      </c>
      <c r="L84" s="31" t="s">
        <v>272</v>
      </c>
      <c r="M84" s="145">
        <v>100</v>
      </c>
      <c r="N84" s="31"/>
      <c r="O84" s="31"/>
    </row>
    <row r="85" spans="1:15" ht="127.5" customHeight="1" x14ac:dyDescent="0.2">
      <c r="A85" s="23">
        <v>49</v>
      </c>
      <c r="B85" s="50" t="s">
        <v>273</v>
      </c>
      <c r="C85" s="47" t="s">
        <v>97</v>
      </c>
      <c r="D85" s="48" t="s">
        <v>89</v>
      </c>
      <c r="E85" s="34"/>
      <c r="F85" s="28" t="s">
        <v>274</v>
      </c>
      <c r="G85" s="25" t="s">
        <v>31</v>
      </c>
      <c r="H85" s="25">
        <v>100</v>
      </c>
      <c r="I85" s="29">
        <v>90</v>
      </c>
      <c r="J85" s="28"/>
      <c r="K85" s="59">
        <v>70</v>
      </c>
      <c r="L85" s="31" t="s">
        <v>275</v>
      </c>
      <c r="M85" s="145">
        <v>70</v>
      </c>
      <c r="N85" s="31" t="s">
        <v>276</v>
      </c>
      <c r="O85" s="31"/>
    </row>
    <row r="86" spans="1:15" ht="138.75" customHeight="1" x14ac:dyDescent="0.2">
      <c r="A86" s="27">
        <v>50</v>
      </c>
      <c r="B86" s="49" t="s">
        <v>277</v>
      </c>
      <c r="C86" s="27" t="s">
        <v>97</v>
      </c>
      <c r="D86" s="33" t="s">
        <v>278</v>
      </c>
      <c r="E86" s="34"/>
      <c r="F86" s="28" t="s">
        <v>271</v>
      </c>
      <c r="G86" s="25" t="s">
        <v>28</v>
      </c>
      <c r="H86" s="25">
        <v>90</v>
      </c>
      <c r="I86" s="29">
        <v>90</v>
      </c>
      <c r="J86" s="28"/>
      <c r="K86" s="59">
        <v>0</v>
      </c>
      <c r="L86" s="31" t="s">
        <v>279</v>
      </c>
      <c r="M86" s="139">
        <v>70</v>
      </c>
      <c r="N86" s="31" t="s">
        <v>280</v>
      </c>
      <c r="O86" s="31" t="s">
        <v>281</v>
      </c>
    </row>
    <row r="87" spans="1:15" x14ac:dyDescent="0.2">
      <c r="A87" s="34"/>
      <c r="B87" s="34"/>
      <c r="C87" s="34"/>
      <c r="D87" s="37"/>
      <c r="E87" s="34"/>
      <c r="F87" s="38" t="s">
        <v>69</v>
      </c>
      <c r="G87" s="27"/>
      <c r="H87" s="27"/>
      <c r="I87" s="39">
        <f>AVERAGE(I78:I86)</f>
        <v>94.444444444444443</v>
      </c>
      <c r="J87" s="28"/>
      <c r="K87" s="46">
        <f>AVERAGE(K78:K86)</f>
        <v>67.777777777777771</v>
      </c>
      <c r="L87" s="41"/>
      <c r="M87" s="140">
        <f>AVERAGE(M78:M86)</f>
        <v>86.666666666666671</v>
      </c>
      <c r="N87" s="41"/>
      <c r="O87" s="41"/>
    </row>
    <row r="88" spans="1:15" x14ac:dyDescent="0.2">
      <c r="A88" s="27" t="s">
        <v>282</v>
      </c>
      <c r="B88" s="27"/>
      <c r="C88" s="27"/>
      <c r="D88" s="27"/>
      <c r="E88" s="27"/>
      <c r="F88" s="27"/>
      <c r="G88" s="27"/>
      <c r="H88" s="27"/>
      <c r="I88" s="27"/>
      <c r="J88" s="27"/>
      <c r="K88" s="27"/>
      <c r="L88" s="47"/>
      <c r="M88" s="144"/>
      <c r="N88" s="47"/>
      <c r="O88" s="47"/>
    </row>
    <row r="89" spans="1:15" x14ac:dyDescent="0.2">
      <c r="A89" s="34" t="s">
        <v>283</v>
      </c>
      <c r="B89" s="37"/>
      <c r="C89" s="37"/>
      <c r="D89" s="37"/>
      <c r="E89" s="37"/>
      <c r="F89" s="37"/>
      <c r="G89" s="37"/>
      <c r="H89" s="37"/>
      <c r="I89" s="37"/>
      <c r="J89" s="37"/>
      <c r="K89" s="63"/>
      <c r="L89" s="64"/>
      <c r="M89" s="149"/>
      <c r="N89" s="64"/>
      <c r="O89" s="64"/>
    </row>
    <row r="90" spans="1:15" ht="156" x14ac:dyDescent="0.2">
      <c r="A90" s="23">
        <v>51</v>
      </c>
      <c r="B90" s="24" t="s">
        <v>284</v>
      </c>
      <c r="C90" s="25" t="s">
        <v>97</v>
      </c>
      <c r="D90" s="48" t="s">
        <v>89</v>
      </c>
      <c r="E90" s="34"/>
      <c r="F90" s="28" t="s">
        <v>285</v>
      </c>
      <c r="G90" s="25" t="s">
        <v>18</v>
      </c>
      <c r="H90" s="25">
        <v>100</v>
      </c>
      <c r="I90" s="29">
        <v>70</v>
      </c>
      <c r="J90" s="24" t="s">
        <v>286</v>
      </c>
      <c r="K90" s="30">
        <v>70</v>
      </c>
      <c r="L90" s="30"/>
      <c r="M90" s="139">
        <v>50</v>
      </c>
      <c r="N90" s="30" t="s">
        <v>287</v>
      </c>
      <c r="O90" s="30" t="s">
        <v>288</v>
      </c>
    </row>
    <row r="91" spans="1:15" ht="191.25" customHeight="1" x14ac:dyDescent="0.2">
      <c r="A91" s="23">
        <v>52</v>
      </c>
      <c r="B91" s="24" t="s">
        <v>289</v>
      </c>
      <c r="C91" s="25" t="s">
        <v>97</v>
      </c>
      <c r="D91" s="33" t="s">
        <v>290</v>
      </c>
      <c r="E91" s="34"/>
      <c r="F91" s="28" t="s">
        <v>291</v>
      </c>
      <c r="G91" s="25" t="s">
        <v>20</v>
      </c>
      <c r="H91" s="25">
        <v>90</v>
      </c>
      <c r="I91" s="29">
        <v>70</v>
      </c>
      <c r="J91" s="24" t="s">
        <v>292</v>
      </c>
      <c r="K91" s="65">
        <v>70</v>
      </c>
      <c r="L91" s="66"/>
      <c r="M91" s="150">
        <v>70</v>
      </c>
      <c r="N91" s="67" t="s">
        <v>293</v>
      </c>
      <c r="O91" s="67" t="s">
        <v>294</v>
      </c>
    </row>
    <row r="92" spans="1:15" ht="177" customHeight="1" x14ac:dyDescent="0.2">
      <c r="A92" s="23">
        <v>53</v>
      </c>
      <c r="B92" s="24" t="s">
        <v>295</v>
      </c>
      <c r="C92" s="25" t="s">
        <v>97</v>
      </c>
      <c r="D92" s="68" t="s">
        <v>296</v>
      </c>
      <c r="E92" s="34"/>
      <c r="F92" s="28" t="s">
        <v>297</v>
      </c>
      <c r="G92" s="25" t="s">
        <v>20</v>
      </c>
      <c r="H92" s="25">
        <v>90</v>
      </c>
      <c r="I92" s="29">
        <v>50</v>
      </c>
      <c r="J92" s="24" t="s">
        <v>298</v>
      </c>
      <c r="K92" s="30">
        <v>50</v>
      </c>
      <c r="L92" s="69"/>
      <c r="M92" s="139">
        <v>50</v>
      </c>
      <c r="N92" s="31" t="s">
        <v>299</v>
      </c>
      <c r="O92" s="31" t="s">
        <v>300</v>
      </c>
    </row>
    <row r="93" spans="1:15" ht="192" customHeight="1" x14ac:dyDescent="0.2">
      <c r="A93" s="23">
        <v>54</v>
      </c>
      <c r="B93" s="24" t="s">
        <v>301</v>
      </c>
      <c r="C93" s="25" t="s">
        <v>97</v>
      </c>
      <c r="D93" s="48" t="s">
        <v>89</v>
      </c>
      <c r="E93" s="34"/>
      <c r="F93" s="28" t="s">
        <v>302</v>
      </c>
      <c r="G93" s="25" t="s">
        <v>26</v>
      </c>
      <c r="H93" s="25">
        <v>50</v>
      </c>
      <c r="I93" s="29">
        <v>50</v>
      </c>
      <c r="J93" s="24"/>
      <c r="K93" s="70">
        <v>50</v>
      </c>
      <c r="L93" s="71"/>
      <c r="M93" s="151">
        <v>50</v>
      </c>
      <c r="N93" s="72"/>
      <c r="O93" s="72"/>
    </row>
    <row r="94" spans="1:15" ht="130.5" customHeight="1" x14ac:dyDescent="0.2">
      <c r="A94" s="23">
        <v>55</v>
      </c>
      <c r="B94" s="24" t="s">
        <v>303</v>
      </c>
      <c r="C94" s="25" t="s">
        <v>97</v>
      </c>
      <c r="D94" s="48" t="s">
        <v>89</v>
      </c>
      <c r="E94" s="34"/>
      <c r="F94" s="28" t="s">
        <v>304</v>
      </c>
      <c r="G94" s="25" t="s">
        <v>18</v>
      </c>
      <c r="H94" s="25">
        <v>70</v>
      </c>
      <c r="I94" s="29">
        <v>50</v>
      </c>
      <c r="J94" s="24" t="s">
        <v>305</v>
      </c>
      <c r="K94" s="30">
        <v>50</v>
      </c>
      <c r="L94" s="30"/>
      <c r="M94" s="139">
        <v>50</v>
      </c>
      <c r="N94" s="49" t="s">
        <v>305</v>
      </c>
      <c r="O94" s="30" t="s">
        <v>306</v>
      </c>
    </row>
    <row r="95" spans="1:15" ht="102.75" customHeight="1" x14ac:dyDescent="0.2">
      <c r="A95" s="23">
        <v>56</v>
      </c>
      <c r="B95" s="24" t="s">
        <v>307</v>
      </c>
      <c r="C95" s="25" t="s">
        <v>97</v>
      </c>
      <c r="D95" s="68" t="s">
        <v>308</v>
      </c>
      <c r="E95" s="34"/>
      <c r="F95" s="28" t="s">
        <v>309</v>
      </c>
      <c r="G95" s="25" t="s">
        <v>20</v>
      </c>
      <c r="H95" s="25">
        <v>100</v>
      </c>
      <c r="I95" s="29">
        <v>50</v>
      </c>
      <c r="J95" s="24" t="s">
        <v>310</v>
      </c>
      <c r="K95" s="65">
        <v>50</v>
      </c>
      <c r="L95" s="66"/>
      <c r="M95" s="150">
        <v>70</v>
      </c>
      <c r="N95" s="67" t="s">
        <v>311</v>
      </c>
      <c r="O95" s="67" t="s">
        <v>300</v>
      </c>
    </row>
    <row r="96" spans="1:15" x14ac:dyDescent="0.2">
      <c r="A96" s="23"/>
      <c r="B96" s="49"/>
      <c r="C96" s="27"/>
      <c r="D96" s="48"/>
      <c r="E96" s="34"/>
      <c r="F96" s="38" t="s">
        <v>69</v>
      </c>
      <c r="G96" s="25"/>
      <c r="H96" s="25"/>
      <c r="I96" s="39">
        <f>AVERAGE(I90:I95)</f>
        <v>56.666666666666664</v>
      </c>
      <c r="J96" s="28"/>
      <c r="K96" s="46">
        <f>AVERAGE(K90:K95)</f>
        <v>56.666666666666664</v>
      </c>
      <c r="L96" s="41"/>
      <c r="M96" s="140">
        <f>AVERAGE(M90:M95)</f>
        <v>56.666666666666664</v>
      </c>
      <c r="N96" s="73"/>
      <c r="O96" s="73"/>
    </row>
    <row r="97" spans="1:15" x14ac:dyDescent="0.2">
      <c r="A97" s="27" t="s">
        <v>312</v>
      </c>
      <c r="B97" s="49"/>
      <c r="C97" s="49"/>
      <c r="D97" s="49"/>
      <c r="E97" s="49"/>
      <c r="F97" s="49"/>
      <c r="G97" s="49"/>
      <c r="H97" s="49"/>
      <c r="I97" s="49"/>
      <c r="J97" s="49"/>
      <c r="K97" s="49"/>
      <c r="L97" s="50"/>
      <c r="M97" s="142"/>
      <c r="N97" s="50"/>
      <c r="O97" s="50"/>
    </row>
    <row r="98" spans="1:15" x14ac:dyDescent="0.2">
      <c r="A98" s="27" t="s">
        <v>313</v>
      </c>
      <c r="B98" s="49"/>
      <c r="C98" s="49"/>
      <c r="D98" s="49"/>
      <c r="E98" s="49"/>
      <c r="F98" s="49"/>
      <c r="G98" s="49"/>
      <c r="H98" s="49"/>
      <c r="I98" s="49"/>
      <c r="J98" s="49"/>
      <c r="K98" s="49"/>
      <c r="L98" s="50"/>
      <c r="M98" s="142"/>
      <c r="N98" s="50"/>
      <c r="O98" s="50"/>
    </row>
    <row r="99" spans="1:15" ht="84" x14ac:dyDescent="0.2">
      <c r="A99" s="42">
        <v>57</v>
      </c>
      <c r="B99" s="24" t="s">
        <v>314</v>
      </c>
      <c r="C99" s="33" t="s">
        <v>97</v>
      </c>
      <c r="D99" s="33" t="s">
        <v>89</v>
      </c>
      <c r="E99" s="34"/>
      <c r="F99" s="28" t="s">
        <v>315</v>
      </c>
      <c r="G99" s="25" t="s">
        <v>24</v>
      </c>
      <c r="H99" s="25">
        <v>70</v>
      </c>
      <c r="I99" s="29">
        <v>50</v>
      </c>
      <c r="J99" s="24" t="s">
        <v>298</v>
      </c>
      <c r="K99" s="30">
        <v>50</v>
      </c>
      <c r="L99" s="31"/>
      <c r="M99" s="139">
        <v>70</v>
      </c>
      <c r="N99" s="31"/>
      <c r="O99" s="31"/>
    </row>
    <row r="100" spans="1:15" ht="103.5" customHeight="1" x14ac:dyDescent="0.2">
      <c r="A100" s="42">
        <v>58</v>
      </c>
      <c r="B100" s="24" t="s">
        <v>316</v>
      </c>
      <c r="C100" s="33" t="s">
        <v>97</v>
      </c>
      <c r="D100" s="74" t="s">
        <v>317</v>
      </c>
      <c r="E100" s="34"/>
      <c r="F100" s="28" t="s">
        <v>318</v>
      </c>
      <c r="G100" s="25" t="s">
        <v>24</v>
      </c>
      <c r="H100" s="25">
        <v>100</v>
      </c>
      <c r="I100" s="29">
        <v>90</v>
      </c>
      <c r="J100" s="24" t="s">
        <v>319</v>
      </c>
      <c r="K100" s="30">
        <v>0</v>
      </c>
      <c r="L100" s="31" t="s">
        <v>320</v>
      </c>
      <c r="M100" s="139">
        <v>90</v>
      </c>
      <c r="N100" s="31"/>
      <c r="O100" s="31" t="s">
        <v>321</v>
      </c>
    </row>
    <row r="101" spans="1:15" ht="190.5" customHeight="1" x14ac:dyDescent="0.2">
      <c r="A101" s="23">
        <v>59</v>
      </c>
      <c r="B101" s="24" t="s">
        <v>322</v>
      </c>
      <c r="C101" s="33" t="s">
        <v>97</v>
      </c>
      <c r="D101" s="33" t="s">
        <v>323</v>
      </c>
      <c r="E101" s="34"/>
      <c r="F101" s="28" t="s">
        <v>324</v>
      </c>
      <c r="G101" s="25" t="s">
        <v>24</v>
      </c>
      <c r="H101" s="25">
        <v>100</v>
      </c>
      <c r="I101" s="29">
        <v>90</v>
      </c>
      <c r="J101" s="24" t="s">
        <v>325</v>
      </c>
      <c r="K101" s="30">
        <v>50</v>
      </c>
      <c r="L101" s="31" t="s">
        <v>326</v>
      </c>
      <c r="M101" s="139">
        <v>70</v>
      </c>
      <c r="N101" s="31"/>
      <c r="O101" s="31"/>
    </row>
    <row r="102" spans="1:15" ht="175.5" customHeight="1" x14ac:dyDescent="0.2">
      <c r="A102" s="42">
        <v>60</v>
      </c>
      <c r="B102" s="24" t="s">
        <v>327</v>
      </c>
      <c r="C102" s="33" t="s">
        <v>97</v>
      </c>
      <c r="D102" s="33" t="s">
        <v>89</v>
      </c>
      <c r="E102" s="34"/>
      <c r="F102" s="28" t="s">
        <v>328</v>
      </c>
      <c r="G102" s="25" t="s">
        <v>24</v>
      </c>
      <c r="H102" s="25">
        <v>50</v>
      </c>
      <c r="I102" s="29">
        <v>30</v>
      </c>
      <c r="J102" s="24" t="s">
        <v>329</v>
      </c>
      <c r="K102" s="30">
        <v>30</v>
      </c>
      <c r="L102" s="31"/>
      <c r="M102" s="139">
        <v>30</v>
      </c>
      <c r="N102" s="31"/>
      <c r="O102" s="31"/>
    </row>
    <row r="103" spans="1:15" ht="189" customHeight="1" x14ac:dyDescent="0.2">
      <c r="A103" s="23">
        <v>61</v>
      </c>
      <c r="B103" s="24" t="s">
        <v>330</v>
      </c>
      <c r="C103" s="33" t="s">
        <v>97</v>
      </c>
      <c r="D103" s="33" t="s">
        <v>89</v>
      </c>
      <c r="E103" s="34"/>
      <c r="F103" s="28" t="s">
        <v>331</v>
      </c>
      <c r="G103" s="25" t="s">
        <v>24</v>
      </c>
      <c r="H103" s="25">
        <v>100</v>
      </c>
      <c r="I103" s="29">
        <v>100</v>
      </c>
      <c r="J103" s="28"/>
      <c r="K103" s="59">
        <v>100</v>
      </c>
      <c r="L103" s="31"/>
      <c r="M103" s="145">
        <v>100</v>
      </c>
      <c r="N103" s="31"/>
      <c r="O103" s="31"/>
    </row>
    <row r="104" spans="1:15" x14ac:dyDescent="0.2">
      <c r="A104" s="34"/>
      <c r="B104" s="34"/>
      <c r="C104" s="34"/>
      <c r="D104" s="37"/>
      <c r="E104" s="34"/>
      <c r="F104" s="38" t="s">
        <v>69</v>
      </c>
      <c r="G104" s="27"/>
      <c r="H104" s="27"/>
      <c r="I104" s="39">
        <f>AVERAGE(I99:I103)</f>
        <v>72</v>
      </c>
      <c r="J104" s="28"/>
      <c r="K104" s="46">
        <f>AVERAGE(K99:K103)</f>
        <v>46</v>
      </c>
      <c r="L104" s="41"/>
      <c r="M104" s="140">
        <f>AVERAGE(M99:M103)</f>
        <v>72</v>
      </c>
      <c r="N104" s="41"/>
      <c r="O104" s="41"/>
    </row>
    <row r="105" spans="1:15" x14ac:dyDescent="0.2">
      <c r="A105" s="34" t="s">
        <v>332</v>
      </c>
      <c r="B105" s="34"/>
      <c r="C105" s="34"/>
      <c r="D105" s="34"/>
      <c r="E105" s="34"/>
      <c r="F105" s="34"/>
      <c r="G105" s="34"/>
      <c r="H105" s="34"/>
      <c r="I105" s="34"/>
      <c r="J105" s="34"/>
      <c r="K105" s="34"/>
      <c r="L105" s="51"/>
      <c r="M105" s="143"/>
      <c r="N105" s="51"/>
      <c r="O105" s="51"/>
    </row>
    <row r="106" spans="1:15" x14ac:dyDescent="0.2">
      <c r="A106" s="34" t="s">
        <v>333</v>
      </c>
      <c r="B106" s="34"/>
      <c r="C106" s="34"/>
      <c r="D106" s="34"/>
      <c r="E106" s="34"/>
      <c r="F106" s="34"/>
      <c r="G106" s="34"/>
      <c r="H106" s="34"/>
      <c r="I106" s="34"/>
      <c r="J106" s="34"/>
      <c r="K106" s="34"/>
      <c r="L106" s="51"/>
      <c r="M106" s="143"/>
      <c r="N106" s="51"/>
      <c r="O106" s="51"/>
    </row>
    <row r="107" spans="1:15" ht="96" x14ac:dyDescent="0.2">
      <c r="A107" s="23">
        <v>62</v>
      </c>
      <c r="B107" s="24" t="s">
        <v>334</v>
      </c>
      <c r="C107" s="33" t="s">
        <v>97</v>
      </c>
      <c r="D107" s="33" t="s">
        <v>89</v>
      </c>
      <c r="E107" s="34"/>
      <c r="F107" s="52" t="s">
        <v>335</v>
      </c>
      <c r="G107" s="25" t="s">
        <v>27</v>
      </c>
      <c r="H107" s="25">
        <v>90</v>
      </c>
      <c r="I107" s="29">
        <v>50</v>
      </c>
      <c r="J107" s="24" t="s">
        <v>336</v>
      </c>
      <c r="K107" s="30">
        <v>50</v>
      </c>
      <c r="L107" s="31"/>
      <c r="M107" s="139">
        <v>50</v>
      </c>
      <c r="N107" s="31"/>
      <c r="O107" s="31"/>
    </row>
    <row r="108" spans="1:15" ht="191.25" customHeight="1" x14ac:dyDescent="0.2">
      <c r="A108" s="23">
        <v>63</v>
      </c>
      <c r="B108" s="24" t="s">
        <v>337</v>
      </c>
      <c r="C108" s="33" t="s">
        <v>97</v>
      </c>
      <c r="D108" s="33"/>
      <c r="E108" s="34"/>
      <c r="F108" s="28" t="s">
        <v>338</v>
      </c>
      <c r="G108" s="25" t="s">
        <v>26</v>
      </c>
      <c r="H108" s="25">
        <v>90</v>
      </c>
      <c r="I108" s="29">
        <v>90</v>
      </c>
      <c r="J108" s="28"/>
      <c r="K108" s="59">
        <v>90</v>
      </c>
      <c r="L108" s="31"/>
      <c r="M108" s="139">
        <v>50</v>
      </c>
      <c r="N108" s="30" t="s">
        <v>339</v>
      </c>
      <c r="O108" s="30"/>
    </row>
    <row r="109" spans="1:15" ht="63" customHeight="1" x14ac:dyDescent="0.2">
      <c r="A109" s="23">
        <v>64</v>
      </c>
      <c r="B109" s="50" t="s">
        <v>340</v>
      </c>
      <c r="C109" s="33" t="s">
        <v>97</v>
      </c>
      <c r="D109" s="33" t="s">
        <v>89</v>
      </c>
      <c r="E109" s="34"/>
      <c r="F109" s="28" t="s">
        <v>341</v>
      </c>
      <c r="G109" s="25" t="s">
        <v>17</v>
      </c>
      <c r="H109" s="25">
        <v>100</v>
      </c>
      <c r="I109" s="29">
        <v>100</v>
      </c>
      <c r="J109" s="28"/>
      <c r="K109" s="59">
        <v>50</v>
      </c>
      <c r="L109" s="31" t="s">
        <v>342</v>
      </c>
      <c r="M109" s="139">
        <v>100</v>
      </c>
      <c r="N109" s="30" t="s">
        <v>343</v>
      </c>
      <c r="O109" s="75" t="s">
        <v>344</v>
      </c>
    </row>
    <row r="110" spans="1:15" ht="168" x14ac:dyDescent="0.2">
      <c r="A110" s="23">
        <v>65</v>
      </c>
      <c r="B110" s="49" t="s">
        <v>345</v>
      </c>
      <c r="C110" s="33" t="s">
        <v>97</v>
      </c>
      <c r="D110" s="33" t="s">
        <v>89</v>
      </c>
      <c r="E110" s="34"/>
      <c r="F110" s="28" t="s">
        <v>346</v>
      </c>
      <c r="G110" s="25" t="s">
        <v>26</v>
      </c>
      <c r="H110" s="25">
        <v>30</v>
      </c>
      <c r="I110" s="29">
        <v>90</v>
      </c>
      <c r="J110" s="24" t="s">
        <v>347</v>
      </c>
      <c r="K110" s="30">
        <v>30</v>
      </c>
      <c r="L110" s="31" t="s">
        <v>348</v>
      </c>
      <c r="M110" s="139">
        <v>30</v>
      </c>
      <c r="N110" s="30" t="s">
        <v>348</v>
      </c>
      <c r="O110" s="31" t="s">
        <v>349</v>
      </c>
    </row>
    <row r="111" spans="1:15" x14ac:dyDescent="0.2">
      <c r="A111" s="34"/>
      <c r="B111" s="34"/>
      <c r="C111" s="34"/>
      <c r="D111" s="37"/>
      <c r="E111" s="34"/>
      <c r="F111" s="38" t="s">
        <v>69</v>
      </c>
      <c r="G111" s="27"/>
      <c r="H111" s="27"/>
      <c r="I111" s="39">
        <f>AVERAGE(I107:I110)</f>
        <v>82.5</v>
      </c>
      <c r="J111" s="28"/>
      <c r="K111" s="46">
        <f>AVERAGE(K107:K110)</f>
        <v>55</v>
      </c>
      <c r="L111" s="41"/>
      <c r="M111" s="140">
        <f>AVERAGE(M107:M110)</f>
        <v>57.5</v>
      </c>
      <c r="N111" s="41"/>
      <c r="O111" s="41"/>
    </row>
    <row r="112" spans="1:15" x14ac:dyDescent="0.2">
      <c r="A112" s="34"/>
      <c r="B112" s="34"/>
      <c r="C112" s="34"/>
      <c r="D112" s="37"/>
      <c r="E112" s="34"/>
      <c r="F112" s="38" t="s">
        <v>137</v>
      </c>
      <c r="G112" s="27"/>
      <c r="H112" s="27"/>
      <c r="I112" s="39">
        <f>+AVERAGE(I111,I104,I96,I87,I75,I67,I56)</f>
        <v>79.063492063492063</v>
      </c>
      <c r="J112" s="28"/>
      <c r="K112" s="46">
        <f>+AVERAGE(K111,K104,K96,K87,K75,K67,K56)</f>
        <v>57.753968253968253</v>
      </c>
      <c r="L112" s="41"/>
      <c r="M112" s="140">
        <f>+AVERAGE(M111,M104,M96,M87,M75,M67,M56)</f>
        <v>65.857142857142861</v>
      </c>
      <c r="N112" s="41"/>
      <c r="O112" s="41"/>
    </row>
    <row r="113" spans="1:15" x14ac:dyDescent="0.2">
      <c r="A113" s="76" t="s">
        <v>350</v>
      </c>
      <c r="B113" s="76"/>
      <c r="C113" s="76"/>
      <c r="D113" s="76"/>
      <c r="E113" s="76"/>
      <c r="F113" s="76"/>
      <c r="G113" s="76"/>
      <c r="H113" s="76"/>
      <c r="I113" s="76"/>
      <c r="J113" s="76"/>
      <c r="K113" s="76"/>
      <c r="L113" s="77"/>
      <c r="M113" s="76"/>
      <c r="N113" s="77"/>
      <c r="O113" s="77"/>
    </row>
    <row r="114" spans="1:15" x14ac:dyDescent="0.2">
      <c r="A114" s="78" t="s">
        <v>351</v>
      </c>
      <c r="B114" s="78"/>
      <c r="C114" s="78"/>
      <c r="D114" s="78"/>
      <c r="E114" s="78"/>
      <c r="F114" s="78"/>
      <c r="G114" s="78"/>
      <c r="H114" s="78"/>
      <c r="I114" s="78"/>
      <c r="J114" s="78"/>
      <c r="K114" s="78"/>
      <c r="L114" s="79"/>
      <c r="M114" s="78"/>
      <c r="N114" s="79"/>
      <c r="O114" s="79"/>
    </row>
    <row r="115" spans="1:15" x14ac:dyDescent="0.2">
      <c r="A115" s="78" t="s">
        <v>352</v>
      </c>
      <c r="B115" s="78"/>
      <c r="C115" s="78"/>
      <c r="D115" s="78"/>
      <c r="E115" s="78"/>
      <c r="F115" s="78"/>
      <c r="G115" s="78"/>
      <c r="H115" s="78"/>
      <c r="I115" s="78"/>
      <c r="J115" s="78"/>
      <c r="K115" s="78"/>
      <c r="L115" s="79"/>
      <c r="M115" s="78"/>
      <c r="N115" s="79"/>
      <c r="O115" s="79"/>
    </row>
    <row r="116" spans="1:15" x14ac:dyDescent="0.2">
      <c r="A116" s="78" t="s">
        <v>353</v>
      </c>
      <c r="B116" s="78"/>
      <c r="C116" s="78"/>
      <c r="D116" s="78"/>
      <c r="E116" s="78"/>
      <c r="F116" s="78"/>
      <c r="G116" s="78"/>
      <c r="H116" s="78"/>
      <c r="I116" s="78"/>
      <c r="J116" s="78"/>
      <c r="K116" s="78"/>
      <c r="L116" s="79"/>
      <c r="M116" s="78"/>
      <c r="N116" s="79"/>
      <c r="O116" s="79"/>
    </row>
    <row r="117" spans="1:15" ht="139.5" customHeight="1" x14ac:dyDescent="0.2">
      <c r="A117" s="42">
        <v>66</v>
      </c>
      <c r="B117" s="24" t="s">
        <v>354</v>
      </c>
      <c r="C117" s="33" t="s">
        <v>97</v>
      </c>
      <c r="D117" s="33"/>
      <c r="E117" s="34"/>
      <c r="F117" s="28" t="s">
        <v>355</v>
      </c>
      <c r="G117" s="25" t="s">
        <v>24</v>
      </c>
      <c r="H117" s="25">
        <v>100</v>
      </c>
      <c r="I117" s="29">
        <v>90</v>
      </c>
      <c r="J117" s="24" t="s">
        <v>168</v>
      </c>
      <c r="K117" s="30">
        <v>0</v>
      </c>
      <c r="L117" s="31" t="s">
        <v>356</v>
      </c>
      <c r="M117" s="139">
        <v>90</v>
      </c>
      <c r="N117" s="31"/>
      <c r="O117" s="31"/>
    </row>
    <row r="118" spans="1:15" ht="84" x14ac:dyDescent="0.2">
      <c r="A118" s="23">
        <v>67</v>
      </c>
      <c r="B118" s="24" t="s">
        <v>357</v>
      </c>
      <c r="C118" s="33" t="s">
        <v>97</v>
      </c>
      <c r="D118" s="33" t="s">
        <v>89</v>
      </c>
      <c r="E118" s="34"/>
      <c r="F118" s="28" t="s">
        <v>358</v>
      </c>
      <c r="G118" s="25" t="s">
        <v>24</v>
      </c>
      <c r="H118" s="25">
        <v>100</v>
      </c>
      <c r="I118" s="29">
        <v>90</v>
      </c>
      <c r="J118" s="24" t="s">
        <v>168</v>
      </c>
      <c r="K118" s="30">
        <v>50</v>
      </c>
      <c r="L118" s="31" t="s">
        <v>348</v>
      </c>
      <c r="M118" s="139">
        <v>90</v>
      </c>
      <c r="N118" s="31" t="s">
        <v>359</v>
      </c>
      <c r="O118" s="31"/>
    </row>
    <row r="119" spans="1:15" ht="102.75" customHeight="1" x14ac:dyDescent="0.2">
      <c r="A119" s="23">
        <v>68</v>
      </c>
      <c r="B119" s="24" t="s">
        <v>360</v>
      </c>
      <c r="C119" s="33" t="s">
        <v>97</v>
      </c>
      <c r="D119" s="33" t="s">
        <v>361</v>
      </c>
      <c r="E119" s="34"/>
      <c r="F119" s="28" t="s">
        <v>362</v>
      </c>
      <c r="G119" s="25" t="s">
        <v>24</v>
      </c>
      <c r="H119" s="25">
        <v>90</v>
      </c>
      <c r="I119" s="29">
        <v>70</v>
      </c>
      <c r="J119" s="24" t="s">
        <v>363</v>
      </c>
      <c r="K119" s="30">
        <v>30</v>
      </c>
      <c r="L119" s="31" t="s">
        <v>364</v>
      </c>
      <c r="M119" s="139">
        <v>70</v>
      </c>
      <c r="N119" s="31"/>
      <c r="O119" s="31"/>
    </row>
    <row r="120" spans="1:15" ht="150.75" customHeight="1" x14ac:dyDescent="0.2">
      <c r="A120" s="23">
        <v>69</v>
      </c>
      <c r="B120" s="24" t="s">
        <v>365</v>
      </c>
      <c r="C120" s="33" t="s">
        <v>97</v>
      </c>
      <c r="D120" s="33"/>
      <c r="E120" s="34"/>
      <c r="F120" s="28" t="s">
        <v>366</v>
      </c>
      <c r="G120" s="25" t="s">
        <v>24</v>
      </c>
      <c r="H120" s="25">
        <v>90</v>
      </c>
      <c r="I120" s="29">
        <v>70</v>
      </c>
      <c r="J120" s="24" t="s">
        <v>367</v>
      </c>
      <c r="K120" s="30">
        <v>50</v>
      </c>
      <c r="L120" s="31" t="s">
        <v>368</v>
      </c>
      <c r="M120" s="139">
        <v>70</v>
      </c>
      <c r="N120" s="31"/>
      <c r="O120" s="31"/>
    </row>
    <row r="121" spans="1:15" ht="191.25" customHeight="1" x14ac:dyDescent="0.2">
      <c r="A121" s="23">
        <v>70</v>
      </c>
      <c r="B121" s="24" t="s">
        <v>369</v>
      </c>
      <c r="C121" s="33" t="s">
        <v>97</v>
      </c>
      <c r="D121" s="33"/>
      <c r="E121" s="34"/>
      <c r="F121" s="28" t="s">
        <v>370</v>
      </c>
      <c r="G121" s="25" t="s">
        <v>24</v>
      </c>
      <c r="H121" s="25">
        <v>100</v>
      </c>
      <c r="I121" s="29">
        <v>90</v>
      </c>
      <c r="J121" s="24" t="s">
        <v>168</v>
      </c>
      <c r="K121" s="30">
        <v>100</v>
      </c>
      <c r="L121" s="31"/>
      <c r="M121" s="139">
        <v>90</v>
      </c>
      <c r="N121" s="31"/>
      <c r="O121" s="31"/>
    </row>
    <row r="122" spans="1:15" x14ac:dyDescent="0.2">
      <c r="A122" s="34"/>
      <c r="B122" s="34"/>
      <c r="C122" s="34"/>
      <c r="D122" s="37"/>
      <c r="E122" s="34"/>
      <c r="F122" s="38" t="s">
        <v>69</v>
      </c>
      <c r="G122" s="27"/>
      <c r="H122" s="27"/>
      <c r="I122" s="39">
        <f>AVERAGE(I117:I121)</f>
        <v>82</v>
      </c>
      <c r="J122" s="28"/>
      <c r="K122" s="46">
        <f>AVERAGE(K117:K121)</f>
        <v>46</v>
      </c>
      <c r="L122" s="41"/>
      <c r="M122" s="140">
        <f>AVERAGE(M117:M121)</f>
        <v>82</v>
      </c>
      <c r="N122" s="41"/>
      <c r="O122" s="41"/>
    </row>
    <row r="123" spans="1:15" x14ac:dyDescent="0.2">
      <c r="A123" s="34" t="s">
        <v>371</v>
      </c>
      <c r="B123" s="34"/>
      <c r="C123" s="34"/>
      <c r="D123" s="34"/>
      <c r="E123" s="34"/>
      <c r="F123" s="34"/>
      <c r="G123" s="34"/>
      <c r="H123" s="34"/>
      <c r="I123" s="34"/>
      <c r="J123" s="34"/>
      <c r="K123" s="34"/>
      <c r="L123" s="51"/>
      <c r="M123" s="143"/>
      <c r="N123" s="51"/>
      <c r="O123" s="51"/>
    </row>
    <row r="124" spans="1:15" x14ac:dyDescent="0.2">
      <c r="A124" s="34" t="s">
        <v>372</v>
      </c>
      <c r="B124" s="34"/>
      <c r="C124" s="34"/>
      <c r="D124" s="34"/>
      <c r="E124" s="34"/>
      <c r="F124" s="34"/>
      <c r="G124" s="34"/>
      <c r="H124" s="34"/>
      <c r="I124" s="34"/>
      <c r="J124" s="34"/>
      <c r="K124" s="34"/>
      <c r="L124" s="51"/>
      <c r="M124" s="152"/>
      <c r="N124" s="80"/>
      <c r="O124" s="80"/>
    </row>
    <row r="125" spans="1:15" ht="270.75" customHeight="1" x14ac:dyDescent="0.2">
      <c r="A125" s="23">
        <v>71</v>
      </c>
      <c r="B125" s="24" t="s">
        <v>373</v>
      </c>
      <c r="C125" s="33" t="s">
        <v>97</v>
      </c>
      <c r="D125" s="33"/>
      <c r="E125" s="34"/>
      <c r="F125" s="28" t="s">
        <v>374</v>
      </c>
      <c r="G125" s="33" t="s">
        <v>375</v>
      </c>
      <c r="H125" s="25">
        <v>100</v>
      </c>
      <c r="I125" s="29">
        <v>90</v>
      </c>
      <c r="J125" s="24" t="s">
        <v>376</v>
      </c>
      <c r="K125" s="30">
        <v>50</v>
      </c>
      <c r="L125" s="69" t="s">
        <v>377</v>
      </c>
      <c r="M125" s="139">
        <v>50</v>
      </c>
      <c r="N125" s="31" t="s">
        <v>378</v>
      </c>
      <c r="O125" s="31"/>
    </row>
    <row r="126" spans="1:15" ht="257.25" customHeight="1" x14ac:dyDescent="0.2">
      <c r="A126" s="25">
        <v>72</v>
      </c>
      <c r="B126" s="24" t="s">
        <v>379</v>
      </c>
      <c r="C126" s="33" t="s">
        <v>97</v>
      </c>
      <c r="D126" s="33" t="s">
        <v>89</v>
      </c>
      <c r="E126" s="34"/>
      <c r="F126" s="24" t="s">
        <v>380</v>
      </c>
      <c r="G126" s="33" t="s">
        <v>1164</v>
      </c>
      <c r="H126" s="29">
        <v>90</v>
      </c>
      <c r="I126" s="25">
        <v>70</v>
      </c>
      <c r="J126" s="24" t="s">
        <v>381</v>
      </c>
      <c r="K126" s="30">
        <v>30</v>
      </c>
      <c r="L126" s="81" t="s">
        <v>382</v>
      </c>
      <c r="M126" s="142">
        <v>70</v>
      </c>
      <c r="N126" s="50" t="s">
        <v>383</v>
      </c>
      <c r="O126" s="31" t="s">
        <v>384</v>
      </c>
    </row>
    <row r="127" spans="1:15" ht="120" x14ac:dyDescent="0.2">
      <c r="A127" s="23">
        <v>73</v>
      </c>
      <c r="B127" s="24" t="s">
        <v>385</v>
      </c>
      <c r="C127" s="33" t="s">
        <v>97</v>
      </c>
      <c r="D127" s="68" t="s">
        <v>386</v>
      </c>
      <c r="E127" s="34"/>
      <c r="F127" s="24" t="s">
        <v>387</v>
      </c>
      <c r="G127" s="25" t="s">
        <v>20</v>
      </c>
      <c r="H127" s="25">
        <v>100</v>
      </c>
      <c r="I127" s="29">
        <v>70</v>
      </c>
      <c r="J127" s="24" t="s">
        <v>388</v>
      </c>
      <c r="K127" s="30">
        <v>0</v>
      </c>
      <c r="L127" s="69" t="s">
        <v>389</v>
      </c>
      <c r="M127" s="139">
        <v>70</v>
      </c>
      <c r="N127" s="31" t="s">
        <v>389</v>
      </c>
      <c r="O127" s="31" t="s">
        <v>384</v>
      </c>
    </row>
    <row r="128" spans="1:15" ht="189.75" customHeight="1" x14ac:dyDescent="0.2">
      <c r="A128" s="23">
        <v>74</v>
      </c>
      <c r="B128" s="24" t="s">
        <v>390</v>
      </c>
      <c r="C128" s="33" t="s">
        <v>97</v>
      </c>
      <c r="D128" s="33" t="s">
        <v>89</v>
      </c>
      <c r="E128" s="34"/>
      <c r="F128" s="49" t="s">
        <v>391</v>
      </c>
      <c r="G128" s="25" t="s">
        <v>20</v>
      </c>
      <c r="H128" s="25">
        <v>100</v>
      </c>
      <c r="I128" s="29">
        <v>50</v>
      </c>
      <c r="J128" s="24" t="s">
        <v>310</v>
      </c>
      <c r="K128" s="30">
        <v>30</v>
      </c>
      <c r="L128" s="69" t="s">
        <v>392</v>
      </c>
      <c r="M128" s="139">
        <v>50</v>
      </c>
      <c r="N128" s="31" t="s">
        <v>393</v>
      </c>
      <c r="O128" s="31"/>
    </row>
    <row r="129" spans="1:15" x14ac:dyDescent="0.2">
      <c r="A129" s="34"/>
      <c r="B129" s="34"/>
      <c r="C129" s="34"/>
      <c r="D129" s="37"/>
      <c r="E129" s="34"/>
      <c r="F129" s="38" t="s">
        <v>69</v>
      </c>
      <c r="G129" s="25"/>
      <c r="H129" s="25"/>
      <c r="I129" s="39">
        <f>AVERAGE(I125:I128)</f>
        <v>70</v>
      </c>
      <c r="J129" s="28"/>
      <c r="K129" s="46">
        <f>AVERAGE(K125:K128)</f>
        <v>27.5</v>
      </c>
      <c r="L129" s="41"/>
      <c r="M129" s="140">
        <f>AVERAGE(M125:M128)</f>
        <v>60</v>
      </c>
      <c r="N129" s="46"/>
      <c r="O129" s="46"/>
    </row>
    <row r="130" spans="1:15" x14ac:dyDescent="0.2">
      <c r="A130" s="34" t="s">
        <v>394</v>
      </c>
      <c r="B130" s="34"/>
      <c r="C130" s="34"/>
      <c r="D130" s="34"/>
      <c r="E130" s="34"/>
      <c r="F130" s="34"/>
      <c r="G130" s="34"/>
      <c r="H130" s="34"/>
      <c r="I130" s="34"/>
      <c r="J130" s="34"/>
      <c r="K130" s="34"/>
      <c r="L130" s="51"/>
      <c r="M130" s="143"/>
      <c r="N130" s="51"/>
      <c r="O130" s="51"/>
    </row>
    <row r="131" spans="1:15" x14ac:dyDescent="0.2">
      <c r="A131" s="34" t="s">
        <v>395</v>
      </c>
      <c r="B131" s="34"/>
      <c r="C131" s="34"/>
      <c r="D131" s="34"/>
      <c r="E131" s="34"/>
      <c r="F131" s="34"/>
      <c r="G131" s="34"/>
      <c r="H131" s="34"/>
      <c r="I131" s="34"/>
      <c r="J131" s="34"/>
      <c r="K131" s="34"/>
      <c r="L131" s="51"/>
      <c r="M131" s="143"/>
      <c r="N131" s="51"/>
      <c r="O131" s="51"/>
    </row>
    <row r="132" spans="1:15" ht="60" x14ac:dyDescent="0.2">
      <c r="A132" s="23">
        <v>75</v>
      </c>
      <c r="B132" s="24" t="s">
        <v>396</v>
      </c>
      <c r="C132" s="33" t="s">
        <v>97</v>
      </c>
      <c r="D132" s="33" t="s">
        <v>397</v>
      </c>
      <c r="E132" s="34"/>
      <c r="F132" s="28" t="s">
        <v>398</v>
      </c>
      <c r="G132" s="25" t="s">
        <v>24</v>
      </c>
      <c r="H132" s="25">
        <v>100</v>
      </c>
      <c r="I132" s="29">
        <v>90</v>
      </c>
      <c r="J132" s="24" t="s">
        <v>319</v>
      </c>
      <c r="K132" s="70">
        <v>30</v>
      </c>
      <c r="L132" s="71" t="s">
        <v>399</v>
      </c>
      <c r="M132" s="153">
        <v>70</v>
      </c>
      <c r="N132" s="71" t="s">
        <v>399</v>
      </c>
      <c r="O132" s="71"/>
    </row>
    <row r="133" spans="1:15" ht="201" customHeight="1" x14ac:dyDescent="0.2">
      <c r="A133" s="23">
        <v>76</v>
      </c>
      <c r="B133" s="24" t="s">
        <v>400</v>
      </c>
      <c r="C133" s="33" t="s">
        <v>97</v>
      </c>
      <c r="D133" s="33"/>
      <c r="E133" s="34"/>
      <c r="F133" s="49" t="s">
        <v>401</v>
      </c>
      <c r="G133" s="25" t="s">
        <v>18</v>
      </c>
      <c r="H133" s="25">
        <v>100</v>
      </c>
      <c r="I133" s="29">
        <v>90</v>
      </c>
      <c r="J133" s="24" t="s">
        <v>402</v>
      </c>
      <c r="K133" s="30">
        <v>90</v>
      </c>
      <c r="L133" s="30"/>
      <c r="M133" s="139">
        <v>50</v>
      </c>
      <c r="N133" s="30" t="s">
        <v>403</v>
      </c>
      <c r="O133" s="30" t="s">
        <v>404</v>
      </c>
    </row>
    <row r="134" spans="1:15" ht="288.75" customHeight="1" x14ac:dyDescent="0.2">
      <c r="A134" s="23">
        <v>77</v>
      </c>
      <c r="B134" s="24" t="s">
        <v>405</v>
      </c>
      <c r="C134" s="33" t="s">
        <v>97</v>
      </c>
      <c r="D134" s="33"/>
      <c r="E134" s="34"/>
      <c r="F134" s="24" t="s">
        <v>406</v>
      </c>
      <c r="G134" s="25" t="s">
        <v>18</v>
      </c>
      <c r="H134" s="25">
        <v>100</v>
      </c>
      <c r="I134" s="29">
        <v>90</v>
      </c>
      <c r="J134" s="24" t="s">
        <v>407</v>
      </c>
      <c r="K134" s="30">
        <v>100</v>
      </c>
      <c r="L134" s="30"/>
      <c r="M134" s="139">
        <v>50</v>
      </c>
      <c r="N134" s="30"/>
      <c r="O134" s="30"/>
    </row>
    <row r="135" spans="1:15" ht="132" x14ac:dyDescent="0.2">
      <c r="A135" s="23">
        <v>78</v>
      </c>
      <c r="B135" s="24" t="s">
        <v>408</v>
      </c>
      <c r="C135" s="33" t="s">
        <v>97</v>
      </c>
      <c r="D135" s="33"/>
      <c r="E135" s="34"/>
      <c r="F135" s="49" t="s">
        <v>409</v>
      </c>
      <c r="G135" s="25" t="s">
        <v>27</v>
      </c>
      <c r="H135" s="25">
        <v>70</v>
      </c>
      <c r="I135" s="29">
        <v>70</v>
      </c>
      <c r="J135" s="28"/>
      <c r="K135" s="27">
        <v>70</v>
      </c>
      <c r="L135" s="51"/>
      <c r="M135" s="144">
        <v>70</v>
      </c>
      <c r="N135" s="51"/>
      <c r="O135" s="51"/>
    </row>
    <row r="136" spans="1:15" ht="156.75" customHeight="1" x14ac:dyDescent="0.2">
      <c r="A136" s="23">
        <v>79</v>
      </c>
      <c r="B136" s="24" t="s">
        <v>410</v>
      </c>
      <c r="C136" s="33" t="s">
        <v>97</v>
      </c>
      <c r="D136" s="33" t="s">
        <v>89</v>
      </c>
      <c r="E136" s="34"/>
      <c r="F136" s="28" t="s">
        <v>411</v>
      </c>
      <c r="G136" s="33" t="s">
        <v>412</v>
      </c>
      <c r="H136" s="33">
        <v>90</v>
      </c>
      <c r="I136" s="29">
        <v>90</v>
      </c>
      <c r="J136" s="24" t="s">
        <v>413</v>
      </c>
      <c r="K136" s="49">
        <v>30</v>
      </c>
      <c r="L136" s="50" t="s">
        <v>414</v>
      </c>
      <c r="M136" s="154">
        <v>50</v>
      </c>
      <c r="N136" s="82" t="s">
        <v>415</v>
      </c>
      <c r="O136" s="80"/>
    </row>
    <row r="137" spans="1:15" x14ac:dyDescent="0.2">
      <c r="A137" s="34"/>
      <c r="B137" s="34"/>
      <c r="C137" s="34"/>
      <c r="D137" s="37"/>
      <c r="E137" s="34"/>
      <c r="F137" s="38" t="s">
        <v>69</v>
      </c>
      <c r="G137" s="27"/>
      <c r="H137" s="27"/>
      <c r="I137" s="39">
        <f>AVERAGE(I132:I136)</f>
        <v>86</v>
      </c>
      <c r="J137" s="28"/>
      <c r="K137" s="83">
        <f>AVERAGE(K132:K136)</f>
        <v>64</v>
      </c>
      <c r="L137" s="73"/>
      <c r="M137" s="155">
        <f>AVERAGE(M132:M136)</f>
        <v>58</v>
      </c>
      <c r="N137" s="73"/>
      <c r="O137" s="73"/>
    </row>
    <row r="138" spans="1:15" x14ac:dyDescent="0.2">
      <c r="A138" s="34" t="s">
        <v>416</v>
      </c>
      <c r="B138" s="34"/>
      <c r="C138" s="34"/>
      <c r="D138" s="34"/>
      <c r="E138" s="34"/>
      <c r="F138" s="34"/>
      <c r="G138" s="34"/>
      <c r="H138" s="34"/>
      <c r="I138" s="34"/>
      <c r="J138" s="34"/>
      <c r="K138" s="34"/>
      <c r="L138" s="51"/>
      <c r="M138" s="143"/>
      <c r="N138" s="51"/>
      <c r="O138" s="51"/>
    </row>
    <row r="139" spans="1:15" x14ac:dyDescent="0.2">
      <c r="A139" s="34" t="s">
        <v>417</v>
      </c>
      <c r="B139" s="34"/>
      <c r="C139" s="34"/>
      <c r="D139" s="34"/>
      <c r="E139" s="34"/>
      <c r="F139" s="34"/>
      <c r="G139" s="34"/>
      <c r="H139" s="34"/>
      <c r="I139" s="34"/>
      <c r="J139" s="34"/>
      <c r="K139" s="34"/>
      <c r="L139" s="51"/>
      <c r="M139" s="143"/>
      <c r="N139" s="51"/>
      <c r="O139" s="51"/>
    </row>
    <row r="140" spans="1:15" ht="51" customHeight="1" x14ac:dyDescent="0.2">
      <c r="A140" s="25">
        <v>80</v>
      </c>
      <c r="B140" s="24" t="s">
        <v>418</v>
      </c>
      <c r="C140" s="33" t="s">
        <v>97</v>
      </c>
      <c r="D140" s="33" t="s">
        <v>419</v>
      </c>
      <c r="E140" s="34"/>
      <c r="F140" s="28" t="s">
        <v>420</v>
      </c>
      <c r="G140" s="25" t="s">
        <v>16</v>
      </c>
      <c r="H140" s="29">
        <v>100</v>
      </c>
      <c r="I140" s="29">
        <v>90</v>
      </c>
      <c r="J140" s="24" t="s">
        <v>421</v>
      </c>
      <c r="K140" s="30">
        <v>90</v>
      </c>
      <c r="L140" s="31"/>
      <c r="M140" s="139">
        <v>50</v>
      </c>
      <c r="N140" s="31" t="s">
        <v>422</v>
      </c>
      <c r="O140" s="31" t="s">
        <v>423</v>
      </c>
    </row>
    <row r="141" spans="1:15" ht="116.25" customHeight="1" x14ac:dyDescent="0.2">
      <c r="A141" s="25">
        <v>81</v>
      </c>
      <c r="B141" s="24" t="s">
        <v>424</v>
      </c>
      <c r="C141" s="33" t="s">
        <v>97</v>
      </c>
      <c r="D141" s="33" t="s">
        <v>89</v>
      </c>
      <c r="E141" s="34"/>
      <c r="F141" s="28" t="s">
        <v>425</v>
      </c>
      <c r="G141" s="25" t="s">
        <v>16</v>
      </c>
      <c r="H141" s="29">
        <v>100</v>
      </c>
      <c r="I141" s="29">
        <v>70</v>
      </c>
      <c r="J141" s="24" t="s">
        <v>426</v>
      </c>
      <c r="K141" s="30">
        <v>0</v>
      </c>
      <c r="L141" s="31" t="s">
        <v>427</v>
      </c>
      <c r="M141" s="139">
        <v>70</v>
      </c>
      <c r="N141" s="31" t="s">
        <v>428</v>
      </c>
      <c r="O141" s="31"/>
    </row>
    <row r="142" spans="1:15" x14ac:dyDescent="0.2">
      <c r="A142" s="34"/>
      <c r="B142" s="34"/>
      <c r="C142" s="34"/>
      <c r="D142" s="37"/>
      <c r="E142" s="34"/>
      <c r="F142" s="38" t="s">
        <v>69</v>
      </c>
      <c r="G142" s="27"/>
      <c r="H142" s="27"/>
      <c r="I142" s="39">
        <f>AVERAGE(I140:I141)</f>
        <v>80</v>
      </c>
      <c r="J142" s="28"/>
      <c r="K142" s="39">
        <f>AVERAGE(K140:K141)</f>
        <v>45</v>
      </c>
      <c r="L142" s="41"/>
      <c r="M142" s="140">
        <f>AVERAGE(M140:M141)</f>
        <v>60</v>
      </c>
      <c r="N142" s="41"/>
      <c r="O142" s="41"/>
    </row>
    <row r="143" spans="1:15" x14ac:dyDescent="0.2">
      <c r="A143" s="34" t="s">
        <v>429</v>
      </c>
      <c r="B143" s="34"/>
      <c r="C143" s="34"/>
      <c r="D143" s="34"/>
      <c r="E143" s="34"/>
      <c r="F143" s="34"/>
      <c r="G143" s="34"/>
      <c r="H143" s="34"/>
      <c r="I143" s="34"/>
      <c r="J143" s="34"/>
      <c r="K143" s="34"/>
      <c r="L143" s="51"/>
      <c r="M143" s="143"/>
      <c r="N143" s="51"/>
      <c r="O143" s="51"/>
    </row>
    <row r="144" spans="1:15" x14ac:dyDescent="0.2">
      <c r="A144" s="34" t="s">
        <v>430</v>
      </c>
      <c r="B144" s="34"/>
      <c r="C144" s="34"/>
      <c r="D144" s="34"/>
      <c r="E144" s="34"/>
      <c r="F144" s="34"/>
      <c r="G144" s="34"/>
      <c r="H144" s="34"/>
      <c r="I144" s="34"/>
      <c r="J144" s="34"/>
      <c r="K144" s="34"/>
      <c r="L144" s="51"/>
      <c r="M144" s="143"/>
      <c r="N144" s="51"/>
      <c r="O144" s="51"/>
    </row>
    <row r="145" spans="1:15" ht="96" x14ac:dyDescent="0.2">
      <c r="A145" s="23">
        <v>82</v>
      </c>
      <c r="B145" s="24" t="s">
        <v>431</v>
      </c>
      <c r="C145" s="33" t="s">
        <v>97</v>
      </c>
      <c r="D145" s="33" t="s">
        <v>432</v>
      </c>
      <c r="E145" s="34"/>
      <c r="F145" s="49" t="s">
        <v>433</v>
      </c>
      <c r="G145" s="25" t="s">
        <v>27</v>
      </c>
      <c r="H145" s="25">
        <v>100</v>
      </c>
      <c r="I145" s="29">
        <v>100</v>
      </c>
      <c r="J145" s="28"/>
      <c r="K145" s="59">
        <v>50</v>
      </c>
      <c r="L145" s="31" t="s">
        <v>434</v>
      </c>
      <c r="M145" s="145">
        <v>50</v>
      </c>
      <c r="N145" s="31" t="s">
        <v>434</v>
      </c>
      <c r="O145" s="31"/>
    </row>
    <row r="146" spans="1:15" ht="48" x14ac:dyDescent="0.2">
      <c r="A146" s="23">
        <v>83</v>
      </c>
      <c r="B146" s="24" t="s">
        <v>435</v>
      </c>
      <c r="C146" s="33" t="s">
        <v>97</v>
      </c>
      <c r="D146" s="33"/>
      <c r="E146" s="34"/>
      <c r="F146" s="37" t="s">
        <v>436</v>
      </c>
      <c r="G146" s="25" t="s">
        <v>27</v>
      </c>
      <c r="H146" s="25">
        <v>90</v>
      </c>
      <c r="I146" s="29">
        <v>70</v>
      </c>
      <c r="J146" s="28"/>
      <c r="K146" s="59">
        <v>0</v>
      </c>
      <c r="L146" s="31" t="s">
        <v>437</v>
      </c>
      <c r="M146" s="145">
        <v>70</v>
      </c>
      <c r="N146" s="31" t="s">
        <v>437</v>
      </c>
      <c r="O146" s="31"/>
    </row>
    <row r="147" spans="1:15" ht="60" x14ac:dyDescent="0.2">
      <c r="A147" s="23">
        <v>84</v>
      </c>
      <c r="B147" s="49" t="s">
        <v>438</v>
      </c>
      <c r="C147" s="33" t="s">
        <v>97</v>
      </c>
      <c r="D147" s="84" t="s">
        <v>439</v>
      </c>
      <c r="E147" s="34"/>
      <c r="F147" s="37" t="s">
        <v>440</v>
      </c>
      <c r="G147" s="25" t="s">
        <v>27</v>
      </c>
      <c r="H147" s="25">
        <v>100</v>
      </c>
      <c r="I147" s="29">
        <v>90</v>
      </c>
      <c r="J147" s="28"/>
      <c r="K147" s="59">
        <v>100</v>
      </c>
      <c r="L147" s="31"/>
      <c r="M147" s="145">
        <v>50</v>
      </c>
      <c r="N147" s="31"/>
      <c r="O147" s="31"/>
    </row>
    <row r="148" spans="1:15" ht="206.25" customHeight="1" x14ac:dyDescent="0.2">
      <c r="A148" s="23">
        <v>85</v>
      </c>
      <c r="B148" s="24" t="s">
        <v>441</v>
      </c>
      <c r="C148" s="33" t="s">
        <v>97</v>
      </c>
      <c r="D148" s="85" t="s">
        <v>442</v>
      </c>
      <c r="E148" s="34"/>
      <c r="F148" s="49" t="s">
        <v>443</v>
      </c>
      <c r="G148" s="25" t="s">
        <v>27</v>
      </c>
      <c r="H148" s="25">
        <v>100</v>
      </c>
      <c r="I148" s="29">
        <v>70</v>
      </c>
      <c r="J148" s="28"/>
      <c r="K148" s="86">
        <v>30</v>
      </c>
      <c r="L148" s="71" t="s">
        <v>444</v>
      </c>
      <c r="M148" s="156">
        <v>70</v>
      </c>
      <c r="N148" s="71" t="s">
        <v>444</v>
      </c>
      <c r="O148" s="71"/>
    </row>
    <row r="149" spans="1:15" ht="381" customHeight="1" x14ac:dyDescent="0.2">
      <c r="A149" s="23">
        <v>86</v>
      </c>
      <c r="B149" s="24" t="s">
        <v>445</v>
      </c>
      <c r="C149" s="33" t="s">
        <v>97</v>
      </c>
      <c r="D149" s="33" t="s">
        <v>89</v>
      </c>
      <c r="E149" s="34"/>
      <c r="F149" s="28" t="s">
        <v>446</v>
      </c>
      <c r="G149" s="25" t="s">
        <v>447</v>
      </c>
      <c r="H149" s="25" t="s">
        <v>448</v>
      </c>
      <c r="I149" s="29">
        <v>90</v>
      </c>
      <c r="J149" s="24" t="s">
        <v>168</v>
      </c>
      <c r="K149" s="30">
        <v>100</v>
      </c>
      <c r="L149" s="30"/>
      <c r="M149" s="139">
        <v>90</v>
      </c>
      <c r="N149" s="30"/>
      <c r="O149" s="30"/>
    </row>
    <row r="150" spans="1:15" x14ac:dyDescent="0.2">
      <c r="A150" s="34"/>
      <c r="B150" s="34"/>
      <c r="C150" s="34"/>
      <c r="D150" s="37"/>
      <c r="E150" s="34"/>
      <c r="F150" s="38" t="s">
        <v>69</v>
      </c>
      <c r="G150" s="27"/>
      <c r="H150" s="27"/>
      <c r="I150" s="39">
        <f>AVERAGE(I145:I149)</f>
        <v>84</v>
      </c>
      <c r="J150" s="28"/>
      <c r="K150" s="83">
        <f>AVERAGE(K145:K149)</f>
        <v>56</v>
      </c>
      <c r="L150" s="73"/>
      <c r="M150" s="155">
        <f>AVERAGE(M145:M149)</f>
        <v>66</v>
      </c>
      <c r="N150" s="73"/>
      <c r="O150" s="73"/>
    </row>
    <row r="151" spans="1:15" x14ac:dyDescent="0.2">
      <c r="A151" s="34" t="s">
        <v>449</v>
      </c>
      <c r="B151" s="34"/>
      <c r="C151" s="34"/>
      <c r="D151" s="34"/>
      <c r="E151" s="34"/>
      <c r="F151" s="34"/>
      <c r="G151" s="34"/>
      <c r="H151" s="34"/>
      <c r="I151" s="34"/>
      <c r="J151" s="34"/>
      <c r="K151" s="34"/>
      <c r="L151" s="51"/>
      <c r="M151" s="143"/>
      <c r="N151" s="51"/>
      <c r="O151" s="51"/>
    </row>
    <row r="152" spans="1:15" x14ac:dyDescent="0.2">
      <c r="A152" s="34" t="s">
        <v>450</v>
      </c>
      <c r="B152" s="37"/>
      <c r="C152" s="37"/>
      <c r="D152" s="37"/>
      <c r="E152" s="37"/>
      <c r="F152" s="37"/>
      <c r="G152" s="37"/>
      <c r="H152" s="37"/>
      <c r="I152" s="37"/>
      <c r="J152" s="37"/>
      <c r="K152" s="37"/>
      <c r="L152" s="87"/>
      <c r="M152" s="157"/>
      <c r="N152" s="87"/>
      <c r="O152" s="87"/>
    </row>
    <row r="153" spans="1:15" ht="108" x14ac:dyDescent="0.2">
      <c r="A153" s="42">
        <v>87</v>
      </c>
      <c r="B153" s="24" t="s">
        <v>451</v>
      </c>
      <c r="C153" s="33" t="s">
        <v>97</v>
      </c>
      <c r="D153" s="33" t="s">
        <v>89</v>
      </c>
      <c r="E153" s="34"/>
      <c r="F153" s="28" t="s">
        <v>452</v>
      </c>
      <c r="G153" s="25" t="s">
        <v>38</v>
      </c>
      <c r="H153" s="25">
        <v>100</v>
      </c>
      <c r="I153" s="29">
        <v>70</v>
      </c>
      <c r="J153" s="24" t="s">
        <v>453</v>
      </c>
      <c r="K153" s="30">
        <v>70</v>
      </c>
      <c r="L153" s="31" t="s">
        <v>454</v>
      </c>
      <c r="M153" s="139">
        <v>70</v>
      </c>
      <c r="N153" s="31" t="s">
        <v>454</v>
      </c>
      <c r="O153" s="31"/>
    </row>
    <row r="154" spans="1:15" ht="178.5" customHeight="1" x14ac:dyDescent="0.2">
      <c r="A154" s="23">
        <v>88</v>
      </c>
      <c r="B154" s="24" t="s">
        <v>455</v>
      </c>
      <c r="C154" s="33" t="s">
        <v>97</v>
      </c>
      <c r="D154" s="33" t="s">
        <v>89</v>
      </c>
      <c r="E154" s="34"/>
      <c r="F154" s="28" t="s">
        <v>456</v>
      </c>
      <c r="G154" s="25" t="s">
        <v>38</v>
      </c>
      <c r="H154" s="25">
        <v>100</v>
      </c>
      <c r="I154" s="29">
        <v>90</v>
      </c>
      <c r="J154" s="24" t="s">
        <v>457</v>
      </c>
      <c r="K154" s="30">
        <v>70</v>
      </c>
      <c r="L154" s="31" t="s">
        <v>454</v>
      </c>
      <c r="M154" s="139">
        <v>70</v>
      </c>
      <c r="N154" s="31" t="s">
        <v>454</v>
      </c>
      <c r="O154" s="31"/>
    </row>
    <row r="155" spans="1:15" ht="203.25" customHeight="1" x14ac:dyDescent="0.2">
      <c r="A155" s="23">
        <v>89</v>
      </c>
      <c r="B155" s="49" t="s">
        <v>458</v>
      </c>
      <c r="C155" s="33" t="s">
        <v>97</v>
      </c>
      <c r="D155" s="33" t="s">
        <v>89</v>
      </c>
      <c r="E155" s="34"/>
      <c r="F155" s="28" t="s">
        <v>459</v>
      </c>
      <c r="G155" s="25" t="s">
        <v>38</v>
      </c>
      <c r="H155" s="25">
        <v>100</v>
      </c>
      <c r="I155" s="29">
        <v>100</v>
      </c>
      <c r="J155" s="24"/>
      <c r="K155" s="30">
        <v>100</v>
      </c>
      <c r="L155" s="31"/>
      <c r="M155" s="139">
        <v>90</v>
      </c>
      <c r="N155" s="31"/>
      <c r="O155" s="31"/>
    </row>
    <row r="156" spans="1:15" ht="409.5" x14ac:dyDescent="0.2">
      <c r="A156" s="42">
        <v>90</v>
      </c>
      <c r="B156" s="24" t="s">
        <v>460</v>
      </c>
      <c r="C156" s="33" t="s">
        <v>97</v>
      </c>
      <c r="D156" s="33" t="s">
        <v>89</v>
      </c>
      <c r="E156" s="34"/>
      <c r="F156" s="24" t="s">
        <v>461</v>
      </c>
      <c r="G156" s="25" t="s">
        <v>38</v>
      </c>
      <c r="H156" s="25">
        <v>100</v>
      </c>
      <c r="I156" s="29">
        <v>70</v>
      </c>
      <c r="J156" s="24" t="s">
        <v>453</v>
      </c>
      <c r="K156" s="30">
        <v>30</v>
      </c>
      <c r="L156" s="31" t="s">
        <v>462</v>
      </c>
      <c r="M156" s="139">
        <v>70</v>
      </c>
      <c r="N156" s="31" t="s">
        <v>462</v>
      </c>
      <c r="O156" s="31"/>
    </row>
    <row r="157" spans="1:15" ht="84" x14ac:dyDescent="0.2">
      <c r="A157" s="23">
        <v>91</v>
      </c>
      <c r="B157" s="24" t="s">
        <v>463</v>
      </c>
      <c r="C157" s="33" t="s">
        <v>97</v>
      </c>
      <c r="D157" s="33" t="s">
        <v>89</v>
      </c>
      <c r="E157" s="34"/>
      <c r="F157" s="88" t="s">
        <v>464</v>
      </c>
      <c r="G157" s="25" t="s">
        <v>38</v>
      </c>
      <c r="H157" s="25">
        <v>100</v>
      </c>
      <c r="I157" s="29">
        <v>90</v>
      </c>
      <c r="J157" s="24" t="s">
        <v>465</v>
      </c>
      <c r="K157" s="30">
        <v>90</v>
      </c>
      <c r="L157" s="31"/>
      <c r="M157" s="139">
        <v>70</v>
      </c>
      <c r="N157" s="31"/>
      <c r="O157" s="31"/>
    </row>
    <row r="158" spans="1:15" ht="189.75" customHeight="1" x14ac:dyDescent="0.2">
      <c r="A158" s="23">
        <v>92</v>
      </c>
      <c r="B158" s="24" t="s">
        <v>466</v>
      </c>
      <c r="C158" s="33" t="s">
        <v>97</v>
      </c>
      <c r="D158" s="89" t="s">
        <v>467</v>
      </c>
      <c r="E158" s="34"/>
      <c r="F158" s="28" t="s">
        <v>468</v>
      </c>
      <c r="G158" s="33" t="s">
        <v>469</v>
      </c>
      <c r="H158" s="25">
        <v>100</v>
      </c>
      <c r="I158" s="29">
        <v>100</v>
      </c>
      <c r="J158" s="28"/>
      <c r="K158" s="59">
        <v>100</v>
      </c>
      <c r="L158" s="31"/>
      <c r="M158" s="145">
        <v>70</v>
      </c>
      <c r="N158" s="31"/>
      <c r="O158" s="31"/>
    </row>
    <row r="159" spans="1:15" x14ac:dyDescent="0.2">
      <c r="A159" s="34"/>
      <c r="B159" s="34"/>
      <c r="C159" s="34"/>
      <c r="D159" s="37"/>
      <c r="E159" s="34"/>
      <c r="F159" s="38" t="s">
        <v>69</v>
      </c>
      <c r="G159" s="27"/>
      <c r="H159" s="27"/>
      <c r="I159" s="39">
        <f>AVERAGE(I153:I158)</f>
        <v>86.666666666666671</v>
      </c>
      <c r="J159" s="28"/>
      <c r="K159" s="46">
        <f>AVERAGE(K153:K158)</f>
        <v>76.666666666666671</v>
      </c>
      <c r="L159" s="41"/>
      <c r="M159" s="140">
        <f>AVERAGE(M153:M158)</f>
        <v>73.333333333333329</v>
      </c>
      <c r="N159" s="41"/>
      <c r="O159" s="41"/>
    </row>
    <row r="160" spans="1:15" x14ac:dyDescent="0.2">
      <c r="A160" s="34"/>
      <c r="B160" s="34"/>
      <c r="C160" s="34"/>
      <c r="D160" s="37"/>
      <c r="E160" s="34"/>
      <c r="F160" s="38" t="s">
        <v>137</v>
      </c>
      <c r="G160" s="27"/>
      <c r="H160" s="27"/>
      <c r="I160" s="39">
        <f>+AVERAGE(I159,I150,I142,I137,I129,I122)</f>
        <v>81.444444444444443</v>
      </c>
      <c r="J160" s="28"/>
      <c r="K160" s="46">
        <f>+AVERAGE(K159,K150,K142,K137,K129,K122)</f>
        <v>52.527777777777779</v>
      </c>
      <c r="L160" s="41"/>
      <c r="M160" s="140">
        <f>+AVERAGE(M159,M150,M142,M137,M129,M122)</f>
        <v>66.555555555555557</v>
      </c>
      <c r="N160" s="41"/>
      <c r="O160" s="41"/>
    </row>
    <row r="161" spans="1:15" x14ac:dyDescent="0.2">
      <c r="A161" s="76" t="s">
        <v>470</v>
      </c>
      <c r="B161" s="76"/>
      <c r="C161" s="76"/>
      <c r="D161" s="76"/>
      <c r="E161" s="76"/>
      <c r="F161" s="76"/>
      <c r="G161" s="76"/>
      <c r="H161" s="76"/>
      <c r="I161" s="76"/>
      <c r="J161" s="76"/>
      <c r="K161" s="76"/>
      <c r="L161" s="77"/>
      <c r="M161" s="76"/>
      <c r="N161" s="77"/>
      <c r="O161" s="77"/>
    </row>
    <row r="162" spans="1:15" x14ac:dyDescent="0.2">
      <c r="A162" s="78" t="s">
        <v>471</v>
      </c>
      <c r="B162" s="90"/>
      <c r="C162" s="90"/>
      <c r="D162" s="90"/>
      <c r="E162" s="90"/>
      <c r="F162" s="90"/>
      <c r="G162" s="90"/>
      <c r="H162" s="90"/>
      <c r="I162" s="90"/>
      <c r="J162" s="90"/>
      <c r="K162" s="90"/>
      <c r="L162" s="91"/>
      <c r="M162" s="90"/>
      <c r="N162" s="91"/>
      <c r="O162" s="91"/>
    </row>
    <row r="163" spans="1:15" x14ac:dyDescent="0.2">
      <c r="A163" s="78" t="s">
        <v>472</v>
      </c>
      <c r="B163" s="78"/>
      <c r="C163" s="78"/>
      <c r="D163" s="78"/>
      <c r="E163" s="78"/>
      <c r="F163" s="78"/>
      <c r="G163" s="78"/>
      <c r="H163" s="78"/>
      <c r="I163" s="78"/>
      <c r="J163" s="78"/>
      <c r="K163" s="78"/>
      <c r="L163" s="79"/>
      <c r="M163" s="78"/>
      <c r="N163" s="79"/>
      <c r="O163" s="79"/>
    </row>
    <row r="164" spans="1:15" x14ac:dyDescent="0.2">
      <c r="A164" s="78" t="s">
        <v>473</v>
      </c>
      <c r="B164" s="78"/>
      <c r="C164" s="78"/>
      <c r="D164" s="78"/>
      <c r="E164" s="78"/>
      <c r="F164" s="78"/>
      <c r="G164" s="78"/>
      <c r="H164" s="78"/>
      <c r="I164" s="78"/>
      <c r="J164" s="78"/>
      <c r="K164" s="78"/>
      <c r="L164" s="79"/>
      <c r="M164" s="78"/>
      <c r="N164" s="79"/>
      <c r="O164" s="79"/>
    </row>
    <row r="165" spans="1:15" ht="317.25" customHeight="1" x14ac:dyDescent="0.2">
      <c r="A165" s="25">
        <v>93</v>
      </c>
      <c r="B165" s="24" t="s">
        <v>474</v>
      </c>
      <c r="C165" s="33" t="s">
        <v>97</v>
      </c>
      <c r="D165" s="33" t="s">
        <v>89</v>
      </c>
      <c r="E165" s="34"/>
      <c r="F165" s="24" t="s">
        <v>475</v>
      </c>
      <c r="G165" s="33" t="s">
        <v>476</v>
      </c>
      <c r="H165" s="29">
        <v>90</v>
      </c>
      <c r="I165" s="29">
        <v>90</v>
      </c>
      <c r="J165" s="28"/>
      <c r="K165" s="30">
        <v>90</v>
      </c>
      <c r="L165" s="31" t="s">
        <v>477</v>
      </c>
      <c r="M165" s="139">
        <v>90</v>
      </c>
      <c r="N165" s="31" t="s">
        <v>478</v>
      </c>
      <c r="O165" s="45" t="s">
        <v>479</v>
      </c>
    </row>
    <row r="166" spans="1:15" ht="58.5" customHeight="1" x14ac:dyDescent="0.2">
      <c r="A166" s="25" t="s">
        <v>166</v>
      </c>
      <c r="B166" s="24" t="s">
        <v>480</v>
      </c>
      <c r="C166" s="33" t="s">
        <v>97</v>
      </c>
      <c r="D166" s="33" t="s">
        <v>89</v>
      </c>
      <c r="E166" s="34"/>
      <c r="F166" s="28" t="s">
        <v>481</v>
      </c>
      <c r="G166" s="25" t="s">
        <v>16</v>
      </c>
      <c r="H166" s="25">
        <v>100</v>
      </c>
      <c r="I166" s="29">
        <v>100</v>
      </c>
      <c r="J166" s="28"/>
      <c r="K166" s="59">
        <v>100</v>
      </c>
      <c r="L166" s="31"/>
      <c r="M166" s="139">
        <v>100</v>
      </c>
      <c r="N166" s="31"/>
      <c r="O166" s="31"/>
    </row>
    <row r="167" spans="1:15" ht="115.5" customHeight="1" x14ac:dyDescent="0.2">
      <c r="A167" s="25">
        <v>95</v>
      </c>
      <c r="B167" s="24" t="s">
        <v>482</v>
      </c>
      <c r="C167" s="33" t="s">
        <v>97</v>
      </c>
      <c r="D167" s="33" t="s">
        <v>89</v>
      </c>
      <c r="E167" s="34"/>
      <c r="F167" s="28" t="s">
        <v>483</v>
      </c>
      <c r="G167" s="25" t="s">
        <v>16</v>
      </c>
      <c r="H167" s="25">
        <v>100</v>
      </c>
      <c r="I167" s="29">
        <v>100</v>
      </c>
      <c r="J167" s="28"/>
      <c r="K167" s="59">
        <v>100</v>
      </c>
      <c r="L167" s="31"/>
      <c r="M167" s="139">
        <v>100</v>
      </c>
      <c r="N167" s="31"/>
      <c r="O167" s="31" t="s">
        <v>484</v>
      </c>
    </row>
    <row r="168" spans="1:15" ht="409.5" x14ac:dyDescent="0.2">
      <c r="A168" s="25">
        <v>96</v>
      </c>
      <c r="B168" s="24" t="s">
        <v>485</v>
      </c>
      <c r="C168" s="33" t="s">
        <v>97</v>
      </c>
      <c r="D168" s="33" t="s">
        <v>486</v>
      </c>
      <c r="E168" s="34"/>
      <c r="F168" s="24" t="s">
        <v>487</v>
      </c>
      <c r="G168" s="25" t="s">
        <v>488</v>
      </c>
      <c r="H168" s="25" t="s">
        <v>489</v>
      </c>
      <c r="I168" s="29">
        <v>100</v>
      </c>
      <c r="J168" s="28"/>
      <c r="K168" s="59">
        <v>100</v>
      </c>
      <c r="L168" s="31"/>
      <c r="M168" s="139">
        <v>100</v>
      </c>
      <c r="N168" s="31"/>
      <c r="O168" s="31"/>
    </row>
    <row r="169" spans="1:15" ht="84" x14ac:dyDescent="0.2">
      <c r="A169" s="25">
        <v>97</v>
      </c>
      <c r="B169" s="24" t="s">
        <v>490</v>
      </c>
      <c r="C169" s="33" t="s">
        <v>97</v>
      </c>
      <c r="D169" s="33" t="s">
        <v>89</v>
      </c>
      <c r="E169" s="34"/>
      <c r="F169" s="28" t="s">
        <v>491</v>
      </c>
      <c r="G169" s="25" t="s">
        <v>16</v>
      </c>
      <c r="H169" s="25">
        <v>100</v>
      </c>
      <c r="I169" s="29">
        <v>70</v>
      </c>
      <c r="J169" s="24" t="s">
        <v>492</v>
      </c>
      <c r="K169" s="30">
        <v>50</v>
      </c>
      <c r="L169" s="31" t="s">
        <v>493</v>
      </c>
      <c r="M169" s="139">
        <v>70</v>
      </c>
      <c r="N169" s="31" t="s">
        <v>494</v>
      </c>
      <c r="O169" s="31" t="s">
        <v>495</v>
      </c>
    </row>
    <row r="170" spans="1:15" ht="372" x14ac:dyDescent="0.2">
      <c r="A170" s="25">
        <v>98</v>
      </c>
      <c r="B170" s="24" t="s">
        <v>496</v>
      </c>
      <c r="C170" s="33" t="s">
        <v>97</v>
      </c>
      <c r="D170" s="33" t="s">
        <v>89</v>
      </c>
      <c r="E170" s="34"/>
      <c r="F170" s="28" t="s">
        <v>497</v>
      </c>
      <c r="G170" s="33" t="s">
        <v>476</v>
      </c>
      <c r="H170" s="25">
        <v>100</v>
      </c>
      <c r="I170" s="29">
        <v>100</v>
      </c>
      <c r="J170" s="28"/>
      <c r="K170" s="59">
        <v>100</v>
      </c>
      <c r="L170" s="31" t="s">
        <v>498</v>
      </c>
      <c r="M170" s="139">
        <v>100</v>
      </c>
      <c r="N170" s="31" t="s">
        <v>499</v>
      </c>
      <c r="O170" s="31"/>
    </row>
    <row r="171" spans="1:15" ht="189.75" customHeight="1" x14ac:dyDescent="0.2">
      <c r="A171" s="23">
        <v>99</v>
      </c>
      <c r="B171" s="24" t="s">
        <v>500</v>
      </c>
      <c r="C171" s="33" t="s">
        <v>97</v>
      </c>
      <c r="D171" s="33" t="s">
        <v>89</v>
      </c>
      <c r="E171" s="34"/>
      <c r="F171" s="49" t="s">
        <v>501</v>
      </c>
      <c r="G171" s="25" t="s">
        <v>32</v>
      </c>
      <c r="H171" s="25">
        <v>70</v>
      </c>
      <c r="I171" s="29">
        <v>70</v>
      </c>
      <c r="J171" s="24" t="s">
        <v>502</v>
      </c>
      <c r="K171" s="30">
        <v>70</v>
      </c>
      <c r="L171" s="31"/>
      <c r="M171" s="139">
        <v>90</v>
      </c>
      <c r="N171" s="31"/>
      <c r="O171" s="31"/>
    </row>
    <row r="172" spans="1:15" x14ac:dyDescent="0.2">
      <c r="A172" s="34"/>
      <c r="B172" s="37"/>
      <c r="C172" s="34"/>
      <c r="D172" s="37"/>
      <c r="E172" s="34"/>
      <c r="F172" s="38" t="s">
        <v>69</v>
      </c>
      <c r="G172" s="27"/>
      <c r="H172" s="27"/>
      <c r="I172" s="39">
        <f>AVERAGE(I165:I171)</f>
        <v>90</v>
      </c>
      <c r="J172" s="28"/>
      <c r="K172" s="46">
        <f>AVERAGE(K165:K171)</f>
        <v>87.142857142857139</v>
      </c>
      <c r="L172" s="41"/>
      <c r="M172" s="140">
        <f>AVERAGE(M165:M171)</f>
        <v>92.857142857142861</v>
      </c>
      <c r="N172" s="41"/>
      <c r="O172" s="41"/>
    </row>
    <row r="173" spans="1:15" x14ac:dyDescent="0.2">
      <c r="A173" s="34" t="s">
        <v>503</v>
      </c>
      <c r="B173" s="37"/>
      <c r="C173" s="34"/>
      <c r="D173" s="37"/>
      <c r="E173" s="34"/>
      <c r="F173" s="38"/>
      <c r="G173" s="27"/>
      <c r="H173" s="27"/>
      <c r="I173" s="39"/>
      <c r="J173" s="28"/>
      <c r="K173" s="46"/>
      <c r="L173" s="41"/>
      <c r="M173" s="140"/>
      <c r="N173" s="41"/>
      <c r="O173" s="41"/>
    </row>
    <row r="174" spans="1:15" x14ac:dyDescent="0.2">
      <c r="A174" s="34" t="s">
        <v>504</v>
      </c>
      <c r="B174" s="34"/>
      <c r="C174" s="34"/>
      <c r="D174" s="34"/>
      <c r="E174" s="34"/>
      <c r="F174" s="34"/>
      <c r="G174" s="34"/>
      <c r="H174" s="34"/>
      <c r="I174" s="34"/>
      <c r="J174" s="34"/>
      <c r="K174" s="34"/>
      <c r="L174" s="51"/>
      <c r="M174" s="143"/>
      <c r="N174" s="51"/>
      <c r="O174" s="51"/>
    </row>
    <row r="175" spans="1:15" ht="409.5" x14ac:dyDescent="0.2">
      <c r="A175" s="34">
        <v>100</v>
      </c>
      <c r="B175" s="24" t="s">
        <v>505</v>
      </c>
      <c r="C175" s="33" t="s">
        <v>97</v>
      </c>
      <c r="D175" s="33" t="s">
        <v>506</v>
      </c>
      <c r="E175" s="34"/>
      <c r="F175" s="24" t="s">
        <v>507</v>
      </c>
      <c r="G175" s="25" t="s">
        <v>23</v>
      </c>
      <c r="H175" s="25">
        <v>90</v>
      </c>
      <c r="I175" s="29">
        <v>30</v>
      </c>
      <c r="J175" s="24" t="s">
        <v>508</v>
      </c>
      <c r="K175" s="70">
        <v>30</v>
      </c>
      <c r="L175" s="71" t="s">
        <v>509</v>
      </c>
      <c r="M175" s="153">
        <v>43.3</v>
      </c>
      <c r="N175" s="92"/>
      <c r="O175" s="71" t="s">
        <v>510</v>
      </c>
    </row>
    <row r="176" spans="1:15" ht="142.5" customHeight="1" x14ac:dyDescent="0.2">
      <c r="A176" s="23">
        <v>101</v>
      </c>
      <c r="B176" s="24" t="s">
        <v>511</v>
      </c>
      <c r="C176" s="33" t="s">
        <v>97</v>
      </c>
      <c r="D176" s="33"/>
      <c r="E176" s="34"/>
      <c r="F176" s="28" t="s">
        <v>512</v>
      </c>
      <c r="G176" s="25" t="s">
        <v>18</v>
      </c>
      <c r="H176" s="25">
        <v>90</v>
      </c>
      <c r="I176" s="29">
        <v>50</v>
      </c>
      <c r="J176" s="24" t="s">
        <v>513</v>
      </c>
      <c r="K176" s="59">
        <v>50</v>
      </c>
      <c r="L176" s="30" t="s">
        <v>514</v>
      </c>
      <c r="M176" s="139">
        <v>76.599999999999994</v>
      </c>
      <c r="N176" s="30" t="s">
        <v>514</v>
      </c>
      <c r="O176" s="30"/>
    </row>
    <row r="177" spans="1:15" ht="108" x14ac:dyDescent="0.2">
      <c r="A177" s="42">
        <v>102</v>
      </c>
      <c r="B177" s="24" t="s">
        <v>515</v>
      </c>
      <c r="C177" s="33" t="s">
        <v>97</v>
      </c>
      <c r="D177" s="85" t="s">
        <v>52</v>
      </c>
      <c r="E177" s="34"/>
      <c r="F177" s="28" t="s">
        <v>516</v>
      </c>
      <c r="G177" s="25" t="s">
        <v>27</v>
      </c>
      <c r="H177" s="25">
        <v>100</v>
      </c>
      <c r="I177" s="29">
        <v>100</v>
      </c>
      <c r="J177" s="28"/>
      <c r="K177" s="93">
        <v>100</v>
      </c>
      <c r="L177" s="67"/>
      <c r="M177" s="150">
        <v>100</v>
      </c>
      <c r="N177" s="67"/>
      <c r="O177" s="67"/>
    </row>
    <row r="178" spans="1:15" ht="216" x14ac:dyDescent="0.2">
      <c r="A178" s="42">
        <v>103</v>
      </c>
      <c r="B178" s="24" t="s">
        <v>517</v>
      </c>
      <c r="C178" s="33" t="s">
        <v>97</v>
      </c>
      <c r="D178" s="37"/>
      <c r="E178" s="33" t="s">
        <v>89</v>
      </c>
      <c r="F178" s="28" t="s">
        <v>518</v>
      </c>
      <c r="G178" s="25" t="s">
        <v>27</v>
      </c>
      <c r="H178" s="25">
        <v>100</v>
      </c>
      <c r="I178" s="29">
        <v>100</v>
      </c>
      <c r="J178" s="28"/>
      <c r="K178" s="59">
        <v>100</v>
      </c>
      <c r="L178" s="31"/>
      <c r="M178" s="139">
        <v>100</v>
      </c>
      <c r="N178" s="31"/>
      <c r="O178" s="31"/>
    </row>
    <row r="179" spans="1:15" ht="168" x14ac:dyDescent="0.2">
      <c r="A179" s="42">
        <v>104</v>
      </c>
      <c r="B179" s="49" t="s">
        <v>519</v>
      </c>
      <c r="C179" s="33" t="s">
        <v>97</v>
      </c>
      <c r="D179" s="33"/>
      <c r="E179" s="34"/>
      <c r="F179" s="49" t="s">
        <v>520</v>
      </c>
      <c r="G179" s="25" t="s">
        <v>29</v>
      </c>
      <c r="H179" s="25">
        <v>100</v>
      </c>
      <c r="I179" s="29">
        <v>90</v>
      </c>
      <c r="J179" s="24" t="s">
        <v>521</v>
      </c>
      <c r="K179" s="70">
        <v>90</v>
      </c>
      <c r="L179" s="71"/>
      <c r="M179" s="153">
        <v>100</v>
      </c>
      <c r="N179" s="71" t="s">
        <v>522</v>
      </c>
      <c r="O179" s="158" t="s">
        <v>523</v>
      </c>
    </row>
    <row r="180" spans="1:15" ht="132" x14ac:dyDescent="0.2">
      <c r="A180" s="23">
        <v>105</v>
      </c>
      <c r="B180" s="24" t="s">
        <v>524</v>
      </c>
      <c r="C180" s="33" t="s">
        <v>97</v>
      </c>
      <c r="D180" s="33"/>
      <c r="E180" s="34"/>
      <c r="F180" s="49" t="s">
        <v>525</v>
      </c>
      <c r="G180" s="25" t="s">
        <v>18</v>
      </c>
      <c r="H180" s="25">
        <v>50</v>
      </c>
      <c r="I180" s="29">
        <v>50</v>
      </c>
      <c r="J180" s="24" t="s">
        <v>513</v>
      </c>
      <c r="K180" s="59">
        <v>50</v>
      </c>
      <c r="L180" s="30" t="s">
        <v>526</v>
      </c>
      <c r="M180" s="139">
        <v>76.599999999999994</v>
      </c>
      <c r="N180" s="30" t="s">
        <v>526</v>
      </c>
      <c r="O180" s="30"/>
    </row>
    <row r="181" spans="1:15" ht="357" customHeight="1" x14ac:dyDescent="0.2">
      <c r="A181" s="23">
        <v>106</v>
      </c>
      <c r="B181" s="24" t="s">
        <v>527</v>
      </c>
      <c r="C181" s="33" t="s">
        <v>97</v>
      </c>
      <c r="D181" s="74" t="s">
        <v>528</v>
      </c>
      <c r="E181" s="34"/>
      <c r="F181" s="28" t="s">
        <v>529</v>
      </c>
      <c r="G181" s="33" t="s">
        <v>530</v>
      </c>
      <c r="H181" s="94">
        <v>70</v>
      </c>
      <c r="I181" s="29">
        <v>50</v>
      </c>
      <c r="J181" s="24"/>
      <c r="K181" s="65">
        <v>50</v>
      </c>
      <c r="L181" s="66"/>
      <c r="M181" s="150">
        <v>56.6</v>
      </c>
      <c r="N181" s="67"/>
      <c r="O181" s="67" t="s">
        <v>300</v>
      </c>
    </row>
    <row r="182" spans="1:15" ht="168" x14ac:dyDescent="0.2">
      <c r="A182" s="23">
        <v>107</v>
      </c>
      <c r="B182" s="24" t="s">
        <v>531</v>
      </c>
      <c r="C182" s="33" t="s">
        <v>97</v>
      </c>
      <c r="D182" s="33" t="s">
        <v>532</v>
      </c>
      <c r="E182" s="34"/>
      <c r="F182" s="28" t="s">
        <v>533</v>
      </c>
      <c r="G182" s="25" t="s">
        <v>25</v>
      </c>
      <c r="H182" s="25">
        <v>64</v>
      </c>
      <c r="I182" s="29">
        <v>70</v>
      </c>
      <c r="J182" s="24" t="s">
        <v>534</v>
      </c>
      <c r="K182" s="30">
        <v>70</v>
      </c>
      <c r="L182" s="24"/>
      <c r="M182" s="139">
        <v>50</v>
      </c>
      <c r="N182" s="67"/>
      <c r="O182" s="67" t="s">
        <v>535</v>
      </c>
    </row>
    <row r="183" spans="1:15" ht="216" x14ac:dyDescent="0.2">
      <c r="A183" s="23">
        <v>108</v>
      </c>
      <c r="B183" s="24" t="s">
        <v>536</v>
      </c>
      <c r="C183" s="33" t="s">
        <v>97</v>
      </c>
      <c r="D183" s="33" t="s">
        <v>89</v>
      </c>
      <c r="E183" s="34"/>
      <c r="F183" s="28" t="s">
        <v>537</v>
      </c>
      <c r="G183" s="25" t="s">
        <v>22</v>
      </c>
      <c r="H183" s="25">
        <v>70</v>
      </c>
      <c r="I183" s="29">
        <v>70</v>
      </c>
      <c r="J183" s="24"/>
      <c r="K183" s="30">
        <v>70</v>
      </c>
      <c r="L183" s="31"/>
      <c r="M183" s="139">
        <v>70</v>
      </c>
      <c r="N183" s="31"/>
      <c r="O183" s="31"/>
    </row>
    <row r="184" spans="1:15" ht="216" x14ac:dyDescent="0.2">
      <c r="A184" s="23">
        <v>109</v>
      </c>
      <c r="B184" s="24" t="s">
        <v>538</v>
      </c>
      <c r="C184" s="33" t="s">
        <v>97</v>
      </c>
      <c r="D184" s="33" t="s">
        <v>89</v>
      </c>
      <c r="E184" s="34"/>
      <c r="F184" s="28" t="s">
        <v>539</v>
      </c>
      <c r="G184" s="25" t="s">
        <v>22</v>
      </c>
      <c r="H184" s="25">
        <v>100</v>
      </c>
      <c r="I184" s="29">
        <v>100</v>
      </c>
      <c r="J184" s="28"/>
      <c r="K184" s="59">
        <v>100</v>
      </c>
      <c r="L184" s="31"/>
      <c r="M184" s="139">
        <v>100</v>
      </c>
      <c r="N184" s="31"/>
      <c r="O184" s="31"/>
    </row>
    <row r="185" spans="1:15" ht="409.5" x14ac:dyDescent="0.2">
      <c r="A185" s="23">
        <v>110</v>
      </c>
      <c r="B185" s="24" t="s">
        <v>540</v>
      </c>
      <c r="C185" s="33" t="s">
        <v>97</v>
      </c>
      <c r="D185" s="33" t="s">
        <v>541</v>
      </c>
      <c r="E185" s="34"/>
      <c r="F185" s="95" t="s">
        <v>542</v>
      </c>
      <c r="G185" s="33" t="s">
        <v>543</v>
      </c>
      <c r="H185" s="25">
        <v>100</v>
      </c>
      <c r="I185" s="29">
        <v>70</v>
      </c>
      <c r="J185" s="24" t="s">
        <v>544</v>
      </c>
      <c r="K185" s="30">
        <v>70</v>
      </c>
      <c r="L185" s="24" t="s">
        <v>544</v>
      </c>
      <c r="M185" s="139">
        <v>76.599999999999994</v>
      </c>
      <c r="N185" s="31" t="s">
        <v>545</v>
      </c>
      <c r="O185" s="31"/>
    </row>
    <row r="186" spans="1:15" ht="192.75" customHeight="1" x14ac:dyDescent="0.2">
      <c r="A186" s="23">
        <v>111</v>
      </c>
      <c r="B186" s="24" t="s">
        <v>546</v>
      </c>
      <c r="C186" s="33" t="s">
        <v>97</v>
      </c>
      <c r="D186" s="33"/>
      <c r="E186" s="34"/>
      <c r="F186" s="28" t="s">
        <v>547</v>
      </c>
      <c r="G186" s="25" t="s">
        <v>25</v>
      </c>
      <c r="H186" s="25">
        <v>30</v>
      </c>
      <c r="I186" s="29">
        <v>30</v>
      </c>
      <c r="J186" s="28"/>
      <c r="K186" s="59">
        <v>30</v>
      </c>
      <c r="L186" s="31" t="s">
        <v>548</v>
      </c>
      <c r="M186" s="139">
        <v>30</v>
      </c>
      <c r="N186" s="31"/>
      <c r="O186" s="31"/>
    </row>
    <row r="187" spans="1:15" ht="84" x14ac:dyDescent="0.2">
      <c r="A187" s="23">
        <v>112</v>
      </c>
      <c r="B187" s="24" t="s">
        <v>549</v>
      </c>
      <c r="C187" s="33" t="s">
        <v>97</v>
      </c>
      <c r="D187" s="33"/>
      <c r="E187" s="34"/>
      <c r="F187" s="28" t="s">
        <v>550</v>
      </c>
      <c r="G187" s="25" t="s">
        <v>25</v>
      </c>
      <c r="H187" s="25">
        <v>30</v>
      </c>
      <c r="I187" s="60">
        <v>30</v>
      </c>
      <c r="J187" s="28"/>
      <c r="K187" s="59">
        <v>0</v>
      </c>
      <c r="L187" s="61" t="s">
        <v>551</v>
      </c>
      <c r="M187" s="159">
        <v>30</v>
      </c>
      <c r="N187" s="61" t="s">
        <v>552</v>
      </c>
      <c r="O187" s="61"/>
    </row>
    <row r="188" spans="1:15" ht="143.25" customHeight="1" x14ac:dyDescent="0.2">
      <c r="A188" s="23">
        <v>113</v>
      </c>
      <c r="B188" s="24" t="s">
        <v>553</v>
      </c>
      <c r="C188" s="33" t="s">
        <v>97</v>
      </c>
      <c r="D188" s="33" t="s">
        <v>532</v>
      </c>
      <c r="E188" s="34"/>
      <c r="F188" s="28" t="s">
        <v>554</v>
      </c>
      <c r="G188" s="25" t="s">
        <v>25</v>
      </c>
      <c r="H188" s="25">
        <v>100</v>
      </c>
      <c r="I188" s="60">
        <v>100</v>
      </c>
      <c r="J188" s="24"/>
      <c r="K188" s="30">
        <v>90</v>
      </c>
      <c r="L188" s="61" t="s">
        <v>555</v>
      </c>
      <c r="M188" s="159">
        <v>100</v>
      </c>
      <c r="N188" s="61"/>
      <c r="O188" s="61"/>
    </row>
    <row r="189" spans="1:15" ht="84" x14ac:dyDescent="0.2">
      <c r="A189" s="23">
        <v>114</v>
      </c>
      <c r="B189" s="24" t="s">
        <v>556</v>
      </c>
      <c r="C189" s="33" t="s">
        <v>97</v>
      </c>
      <c r="D189" s="33" t="s">
        <v>89</v>
      </c>
      <c r="E189" s="34"/>
      <c r="F189" s="28" t="s">
        <v>557</v>
      </c>
      <c r="G189" s="25" t="s">
        <v>22</v>
      </c>
      <c r="H189" s="25">
        <v>30</v>
      </c>
      <c r="I189" s="29">
        <v>30</v>
      </c>
      <c r="J189" s="24"/>
      <c r="K189" s="30">
        <v>30</v>
      </c>
      <c r="L189" s="31" t="s">
        <v>558</v>
      </c>
      <c r="M189" s="139">
        <v>30</v>
      </c>
      <c r="N189" s="31" t="s">
        <v>558</v>
      </c>
      <c r="O189" s="31"/>
    </row>
    <row r="190" spans="1:15" ht="96" x14ac:dyDescent="0.2">
      <c r="A190" s="23">
        <v>115</v>
      </c>
      <c r="B190" s="24" t="s">
        <v>559</v>
      </c>
      <c r="C190" s="33" t="s">
        <v>97</v>
      </c>
      <c r="D190" s="33" t="s">
        <v>560</v>
      </c>
      <c r="E190" s="34"/>
      <c r="F190" s="28" t="s">
        <v>561</v>
      </c>
      <c r="G190" s="25" t="s">
        <v>25</v>
      </c>
      <c r="H190" s="25">
        <v>100</v>
      </c>
      <c r="I190" s="60">
        <v>90</v>
      </c>
      <c r="J190" s="24" t="s">
        <v>562</v>
      </c>
      <c r="K190" s="30">
        <v>90</v>
      </c>
      <c r="L190" s="61"/>
      <c r="M190" s="159">
        <v>70</v>
      </c>
      <c r="N190" s="61"/>
      <c r="O190" s="61"/>
    </row>
    <row r="191" spans="1:15" x14ac:dyDescent="0.2">
      <c r="A191" s="23"/>
      <c r="B191" s="49"/>
      <c r="C191" s="27"/>
      <c r="D191" s="48"/>
      <c r="E191" s="34"/>
      <c r="F191" s="28"/>
      <c r="G191" s="25"/>
      <c r="H191" s="25"/>
      <c r="I191" s="96">
        <f>AVERAGE(I175:I190)</f>
        <v>66.25</v>
      </c>
      <c r="J191" s="24"/>
      <c r="K191" s="97">
        <f>AVERAGE(K175:K190)</f>
        <v>63.75</v>
      </c>
      <c r="L191" s="98"/>
      <c r="M191" s="160">
        <f>AVERAGE(M175:M190)</f>
        <v>69.356250000000003</v>
      </c>
      <c r="N191" s="98"/>
      <c r="O191" s="98"/>
    </row>
    <row r="192" spans="1:15" x14ac:dyDescent="0.2">
      <c r="A192" s="34" t="s">
        <v>563</v>
      </c>
      <c r="B192" s="34"/>
      <c r="C192" s="34"/>
      <c r="D192" s="34"/>
      <c r="E192" s="34"/>
      <c r="F192" s="34"/>
      <c r="G192" s="34"/>
      <c r="H192" s="34"/>
      <c r="I192" s="34"/>
      <c r="J192" s="34"/>
      <c r="K192" s="34"/>
      <c r="L192" s="51"/>
      <c r="M192" s="143"/>
      <c r="N192" s="51"/>
      <c r="O192" s="51"/>
    </row>
    <row r="193" spans="1:15" x14ac:dyDescent="0.2">
      <c r="A193" s="34" t="s">
        <v>564</v>
      </c>
      <c r="B193" s="34"/>
      <c r="C193" s="34"/>
      <c r="D193" s="34"/>
      <c r="E193" s="34"/>
      <c r="F193" s="34"/>
      <c r="G193" s="34"/>
      <c r="H193" s="34"/>
      <c r="I193" s="34"/>
      <c r="J193" s="34"/>
      <c r="K193" s="34"/>
      <c r="L193" s="51"/>
      <c r="M193" s="143"/>
      <c r="N193" s="51"/>
      <c r="O193" s="51"/>
    </row>
    <row r="194" spans="1:15" ht="390.75" customHeight="1" x14ac:dyDescent="0.2">
      <c r="A194" s="25">
        <v>116</v>
      </c>
      <c r="B194" s="24" t="s">
        <v>565</v>
      </c>
      <c r="C194" s="33" t="s">
        <v>97</v>
      </c>
      <c r="D194" s="75">
        <f>-I194</f>
        <v>-100</v>
      </c>
      <c r="E194" s="34"/>
      <c r="F194" s="24" t="s">
        <v>566</v>
      </c>
      <c r="G194" s="25" t="s">
        <v>567</v>
      </c>
      <c r="H194" s="25">
        <v>100</v>
      </c>
      <c r="I194" s="29">
        <v>100</v>
      </c>
      <c r="J194" s="28"/>
      <c r="K194" s="59">
        <v>100</v>
      </c>
      <c r="L194" s="31"/>
      <c r="M194" s="139">
        <v>100</v>
      </c>
      <c r="N194" s="31"/>
      <c r="O194" s="31"/>
    </row>
    <row r="195" spans="1:15" ht="84" x14ac:dyDescent="0.2">
      <c r="A195" s="25">
        <v>117</v>
      </c>
      <c r="B195" s="24" t="s">
        <v>568</v>
      </c>
      <c r="C195" s="33" t="s">
        <v>97</v>
      </c>
      <c r="D195" s="33" t="s">
        <v>89</v>
      </c>
      <c r="E195" s="34"/>
      <c r="F195" s="28" t="s">
        <v>569</v>
      </c>
      <c r="G195" s="25" t="s">
        <v>570</v>
      </c>
      <c r="H195" s="25">
        <v>100</v>
      </c>
      <c r="I195" s="29">
        <v>90</v>
      </c>
      <c r="J195" s="28"/>
      <c r="K195" s="59">
        <v>50</v>
      </c>
      <c r="L195" s="31" t="s">
        <v>571</v>
      </c>
      <c r="M195" s="145">
        <v>96.6</v>
      </c>
      <c r="N195" s="31" t="s">
        <v>571</v>
      </c>
      <c r="O195" s="31"/>
    </row>
    <row r="196" spans="1:15" ht="91.5" customHeight="1" x14ac:dyDescent="0.2">
      <c r="A196" s="42">
        <v>118</v>
      </c>
      <c r="B196" s="24" t="s">
        <v>572</v>
      </c>
      <c r="C196" s="33" t="s">
        <v>97</v>
      </c>
      <c r="D196" s="33" t="s">
        <v>89</v>
      </c>
      <c r="E196" s="34"/>
      <c r="F196" s="28" t="s">
        <v>573</v>
      </c>
      <c r="G196" s="25" t="s">
        <v>39</v>
      </c>
      <c r="H196" s="25">
        <v>100</v>
      </c>
      <c r="I196" s="29">
        <v>100</v>
      </c>
      <c r="J196" s="24" t="s">
        <v>574</v>
      </c>
      <c r="K196" s="30">
        <v>90</v>
      </c>
      <c r="L196" s="31"/>
      <c r="M196" s="139">
        <v>0</v>
      </c>
      <c r="N196" s="31"/>
      <c r="O196" s="31"/>
    </row>
    <row r="197" spans="1:15" ht="226.5" customHeight="1" x14ac:dyDescent="0.2">
      <c r="A197" s="25">
        <v>119</v>
      </c>
      <c r="B197" s="24" t="s">
        <v>575</v>
      </c>
      <c r="C197" s="33" t="s">
        <v>97</v>
      </c>
      <c r="D197" s="33" t="s">
        <v>89</v>
      </c>
      <c r="E197" s="34"/>
      <c r="F197" s="24" t="s">
        <v>576</v>
      </c>
      <c r="G197" s="33" t="s">
        <v>577</v>
      </c>
      <c r="H197" s="25">
        <v>100</v>
      </c>
      <c r="I197" s="29">
        <v>100</v>
      </c>
      <c r="J197" s="28"/>
      <c r="K197" s="59">
        <v>100</v>
      </c>
      <c r="L197" s="31"/>
      <c r="M197" s="139">
        <v>100</v>
      </c>
      <c r="N197" s="31" t="s">
        <v>578</v>
      </c>
      <c r="O197" s="31"/>
    </row>
    <row r="198" spans="1:15" ht="84" x14ac:dyDescent="0.2">
      <c r="A198" s="25">
        <v>120</v>
      </c>
      <c r="B198" s="24" t="s">
        <v>579</v>
      </c>
      <c r="C198" s="33" t="s">
        <v>97</v>
      </c>
      <c r="D198" s="33" t="s">
        <v>89</v>
      </c>
      <c r="E198" s="34"/>
      <c r="F198" s="28" t="s">
        <v>580</v>
      </c>
      <c r="G198" s="33" t="s">
        <v>581</v>
      </c>
      <c r="H198" s="25">
        <v>100</v>
      </c>
      <c r="I198" s="29">
        <v>90</v>
      </c>
      <c r="J198" s="28"/>
      <c r="K198" s="59">
        <v>30</v>
      </c>
      <c r="L198" s="31" t="s">
        <v>582</v>
      </c>
      <c r="M198" s="145">
        <v>50</v>
      </c>
      <c r="N198" s="31" t="s">
        <v>582</v>
      </c>
      <c r="O198" s="31"/>
    </row>
    <row r="199" spans="1:15" x14ac:dyDescent="0.2">
      <c r="A199" s="34"/>
      <c r="B199" s="34"/>
      <c r="C199" s="34"/>
      <c r="D199" s="37"/>
      <c r="E199" s="34"/>
      <c r="F199" s="38" t="s">
        <v>69</v>
      </c>
      <c r="G199" s="27"/>
      <c r="H199" s="27"/>
      <c r="I199" s="39">
        <f>AVERAGE(I194:I198)</f>
        <v>96</v>
      </c>
      <c r="J199" s="28"/>
      <c r="K199" s="46">
        <f>AVERAGE(K194:K198)</f>
        <v>74</v>
      </c>
      <c r="L199" s="41"/>
      <c r="M199" s="140">
        <f>AVERAGE(M194:M198)</f>
        <v>69.320000000000007</v>
      </c>
      <c r="N199" s="41"/>
      <c r="O199" s="41"/>
    </row>
    <row r="200" spans="1:15" x14ac:dyDescent="0.2">
      <c r="A200" s="34" t="s">
        <v>583</v>
      </c>
      <c r="B200" s="34"/>
      <c r="C200" s="34"/>
      <c r="D200" s="34"/>
      <c r="E200" s="34"/>
      <c r="F200" s="34"/>
      <c r="G200" s="34"/>
      <c r="H200" s="34"/>
      <c r="I200" s="34"/>
      <c r="J200" s="34"/>
      <c r="K200" s="34"/>
      <c r="L200" s="51"/>
      <c r="M200" s="143"/>
      <c r="N200" s="51"/>
      <c r="O200" s="51"/>
    </row>
    <row r="201" spans="1:15" x14ac:dyDescent="0.2">
      <c r="A201" s="34" t="s">
        <v>584</v>
      </c>
      <c r="B201" s="37"/>
      <c r="C201" s="37"/>
      <c r="D201" s="37"/>
      <c r="E201" s="37"/>
      <c r="F201" s="37"/>
      <c r="G201" s="37"/>
      <c r="H201" s="37"/>
      <c r="I201" s="37"/>
      <c r="J201" s="37"/>
      <c r="K201" s="37"/>
      <c r="L201" s="87"/>
      <c r="M201" s="157"/>
      <c r="N201" s="87"/>
      <c r="O201" s="87"/>
    </row>
    <row r="202" spans="1:15" ht="203.25" customHeight="1" x14ac:dyDescent="0.2">
      <c r="A202" s="23">
        <v>121</v>
      </c>
      <c r="B202" s="24" t="s">
        <v>585</v>
      </c>
      <c r="C202" s="33" t="s">
        <v>97</v>
      </c>
      <c r="D202" s="33" t="s">
        <v>586</v>
      </c>
      <c r="E202" s="34"/>
      <c r="F202" s="24" t="s">
        <v>587</v>
      </c>
      <c r="G202" s="25" t="s">
        <v>15</v>
      </c>
      <c r="H202" s="25">
        <v>100</v>
      </c>
      <c r="I202" s="29">
        <v>50</v>
      </c>
      <c r="J202" s="24" t="s">
        <v>588</v>
      </c>
      <c r="K202" s="30">
        <v>70</v>
      </c>
      <c r="L202" s="31"/>
      <c r="M202" s="139">
        <v>83.3</v>
      </c>
      <c r="N202" s="31"/>
      <c r="O202" s="31" t="s">
        <v>589</v>
      </c>
    </row>
    <row r="203" spans="1:15" ht="399" customHeight="1" x14ac:dyDescent="0.2">
      <c r="A203" s="23">
        <v>122</v>
      </c>
      <c r="B203" s="24" t="s">
        <v>590</v>
      </c>
      <c r="C203" s="33" t="s">
        <v>97</v>
      </c>
      <c r="D203" s="33" t="s">
        <v>591</v>
      </c>
      <c r="E203" s="34"/>
      <c r="F203" s="100" t="s">
        <v>592</v>
      </c>
      <c r="G203" s="25" t="s">
        <v>15</v>
      </c>
      <c r="H203" s="25">
        <v>100</v>
      </c>
      <c r="I203" s="29">
        <v>70</v>
      </c>
      <c r="J203" s="24" t="s">
        <v>593</v>
      </c>
      <c r="K203" s="30">
        <v>70</v>
      </c>
      <c r="L203" s="31"/>
      <c r="M203" s="139">
        <v>83.3</v>
      </c>
      <c r="N203" s="31"/>
      <c r="O203" s="31"/>
    </row>
    <row r="204" spans="1:15" ht="342" customHeight="1" x14ac:dyDescent="0.2">
      <c r="A204" s="25">
        <v>123</v>
      </c>
      <c r="B204" s="24" t="s">
        <v>594</v>
      </c>
      <c r="C204" s="33" t="s">
        <v>97</v>
      </c>
      <c r="D204" s="33" t="s">
        <v>595</v>
      </c>
      <c r="E204" s="34"/>
      <c r="F204" s="24" t="s">
        <v>596</v>
      </c>
      <c r="G204" s="33" t="s">
        <v>597</v>
      </c>
      <c r="H204" s="25">
        <v>100</v>
      </c>
      <c r="I204" s="29">
        <v>100</v>
      </c>
      <c r="J204" s="28"/>
      <c r="K204" s="59">
        <v>100</v>
      </c>
      <c r="L204" s="31"/>
      <c r="M204" s="139">
        <v>100</v>
      </c>
      <c r="N204" s="31"/>
      <c r="O204" s="31"/>
    </row>
    <row r="205" spans="1:15" ht="166.5" customHeight="1" x14ac:dyDescent="0.2">
      <c r="A205" s="23">
        <v>124</v>
      </c>
      <c r="B205" s="24" t="s">
        <v>598</v>
      </c>
      <c r="C205" s="33" t="s">
        <v>97</v>
      </c>
      <c r="D205" s="33" t="s">
        <v>89</v>
      </c>
      <c r="E205" s="34"/>
      <c r="F205" s="28" t="s">
        <v>599</v>
      </c>
      <c r="G205" s="25" t="s">
        <v>31</v>
      </c>
      <c r="H205" s="25">
        <v>100</v>
      </c>
      <c r="I205" s="29">
        <v>90</v>
      </c>
      <c r="J205" s="28"/>
      <c r="K205" s="59">
        <v>90</v>
      </c>
      <c r="L205" s="31"/>
      <c r="M205" s="139">
        <v>93.3</v>
      </c>
      <c r="N205" s="31"/>
      <c r="O205" s="31"/>
    </row>
    <row r="206" spans="1:15" x14ac:dyDescent="0.2">
      <c r="A206" s="34"/>
      <c r="B206" s="34"/>
      <c r="C206" s="34"/>
      <c r="D206" s="37"/>
      <c r="E206" s="34"/>
      <c r="F206" s="38" t="s">
        <v>69</v>
      </c>
      <c r="G206" s="27"/>
      <c r="H206" s="27"/>
      <c r="I206" s="39">
        <f>AVERAGE(I202:I205)</f>
        <v>77.5</v>
      </c>
      <c r="J206" s="28"/>
      <c r="K206" s="46">
        <f>AVERAGE(K202:K205)</f>
        <v>82.5</v>
      </c>
      <c r="L206" s="41"/>
      <c r="M206" s="140">
        <f>AVERAGE(M202:M205)</f>
        <v>89.975000000000009</v>
      </c>
      <c r="N206" s="41"/>
      <c r="O206" s="41"/>
    </row>
    <row r="207" spans="1:15" x14ac:dyDescent="0.2">
      <c r="A207" s="34" t="s">
        <v>600</v>
      </c>
      <c r="B207" s="34"/>
      <c r="C207" s="34"/>
      <c r="D207" s="34"/>
      <c r="E207" s="34"/>
      <c r="F207" s="34"/>
      <c r="G207" s="34"/>
      <c r="H207" s="34"/>
      <c r="I207" s="34"/>
      <c r="J207" s="34"/>
      <c r="K207" s="34"/>
      <c r="L207" s="51"/>
      <c r="M207" s="143"/>
      <c r="N207" s="51"/>
      <c r="O207" s="51"/>
    </row>
    <row r="208" spans="1:15" x14ac:dyDescent="0.2">
      <c r="A208" s="34" t="s">
        <v>601</v>
      </c>
      <c r="B208" s="34"/>
      <c r="C208" s="34"/>
      <c r="D208" s="37"/>
      <c r="E208" s="34"/>
      <c r="F208" s="28"/>
      <c r="G208" s="27"/>
      <c r="H208" s="27"/>
      <c r="I208" s="27"/>
      <c r="J208" s="28"/>
      <c r="K208" s="86"/>
      <c r="L208" s="82"/>
      <c r="M208" s="154"/>
      <c r="N208" s="82"/>
      <c r="O208" s="82"/>
    </row>
    <row r="209" spans="1:15" ht="165" customHeight="1" x14ac:dyDescent="0.2">
      <c r="A209" s="23">
        <v>125</v>
      </c>
      <c r="B209" s="24" t="s">
        <v>602</v>
      </c>
      <c r="C209" s="33" t="s">
        <v>97</v>
      </c>
      <c r="D209" s="33" t="s">
        <v>89</v>
      </c>
      <c r="E209" s="34"/>
      <c r="F209" s="49" t="s">
        <v>603</v>
      </c>
      <c r="G209" s="25" t="s">
        <v>18</v>
      </c>
      <c r="H209" s="25">
        <v>100</v>
      </c>
      <c r="I209" s="29">
        <v>90</v>
      </c>
      <c r="J209" s="28"/>
      <c r="K209" s="59">
        <v>90</v>
      </c>
      <c r="L209" s="30"/>
      <c r="M209" s="139">
        <v>90</v>
      </c>
      <c r="N209" s="30" t="s">
        <v>604</v>
      </c>
      <c r="O209" s="30"/>
    </row>
    <row r="210" spans="1:15" ht="176.25" customHeight="1" x14ac:dyDescent="0.2">
      <c r="A210" s="23">
        <v>126</v>
      </c>
      <c r="B210" s="24" t="s">
        <v>605</v>
      </c>
      <c r="C210" s="33" t="s">
        <v>97</v>
      </c>
      <c r="D210" s="33" t="s">
        <v>89</v>
      </c>
      <c r="E210" s="34"/>
      <c r="F210" s="49" t="s">
        <v>606</v>
      </c>
      <c r="G210" s="25" t="s">
        <v>18</v>
      </c>
      <c r="H210" s="25">
        <v>90</v>
      </c>
      <c r="I210" s="29">
        <v>70</v>
      </c>
      <c r="J210" s="24"/>
      <c r="K210" s="30">
        <v>70</v>
      </c>
      <c r="L210" s="30"/>
      <c r="M210" s="139">
        <v>63.3</v>
      </c>
      <c r="N210" s="30" t="s">
        <v>607</v>
      </c>
      <c r="O210" s="30"/>
    </row>
    <row r="211" spans="1:15" x14ac:dyDescent="0.2">
      <c r="A211" s="34"/>
      <c r="B211" s="34"/>
      <c r="C211" s="34"/>
      <c r="D211" s="37"/>
      <c r="E211" s="34"/>
      <c r="F211" s="38" t="s">
        <v>69</v>
      </c>
      <c r="G211" s="27"/>
      <c r="H211" s="27"/>
      <c r="I211" s="39">
        <f>AVERAGE(I209:I210)</f>
        <v>80</v>
      </c>
      <c r="J211" s="28"/>
      <c r="K211" s="83">
        <f>AVERAGE(K209:K210)</f>
        <v>80</v>
      </c>
      <c r="L211" s="73"/>
      <c r="M211" s="155">
        <f>AVERAGE(M209:M210)</f>
        <v>76.650000000000006</v>
      </c>
      <c r="N211" s="73"/>
      <c r="O211" s="73"/>
    </row>
    <row r="212" spans="1:15" x14ac:dyDescent="0.2">
      <c r="A212" s="34" t="s">
        <v>600</v>
      </c>
      <c r="B212" s="34"/>
      <c r="C212" s="34"/>
      <c r="D212" s="34"/>
      <c r="E212" s="34"/>
      <c r="F212" s="34"/>
      <c r="G212" s="34"/>
      <c r="H212" s="34"/>
      <c r="I212" s="34"/>
      <c r="J212" s="34"/>
      <c r="K212" s="34"/>
      <c r="L212" s="51"/>
      <c r="M212" s="143"/>
      <c r="N212" s="51"/>
      <c r="O212" s="51"/>
    </row>
    <row r="213" spans="1:15" x14ac:dyDescent="0.2">
      <c r="A213" s="34" t="s">
        <v>608</v>
      </c>
      <c r="B213" s="34"/>
      <c r="C213" s="34"/>
      <c r="D213" s="34"/>
      <c r="E213" s="34"/>
      <c r="F213" s="34"/>
      <c r="G213" s="34"/>
      <c r="H213" s="34"/>
      <c r="I213" s="34"/>
      <c r="J213" s="34"/>
      <c r="K213" s="34"/>
      <c r="L213" s="51"/>
      <c r="M213" s="143"/>
      <c r="N213" s="51"/>
      <c r="O213" s="51"/>
    </row>
    <row r="214" spans="1:15" ht="290.25" customHeight="1" x14ac:dyDescent="0.2">
      <c r="A214" s="25">
        <v>127</v>
      </c>
      <c r="B214" s="24" t="s">
        <v>609</v>
      </c>
      <c r="C214" s="33" t="s">
        <v>97</v>
      </c>
      <c r="D214" s="33"/>
      <c r="E214" s="34"/>
      <c r="F214" s="28" t="s">
        <v>610</v>
      </c>
      <c r="G214" s="25" t="s">
        <v>611</v>
      </c>
      <c r="H214" s="25">
        <v>100</v>
      </c>
      <c r="I214" s="29">
        <v>100</v>
      </c>
      <c r="J214" s="24"/>
      <c r="K214" s="30">
        <v>90</v>
      </c>
      <c r="L214" s="31" t="s">
        <v>571</v>
      </c>
      <c r="M214" s="139">
        <v>100</v>
      </c>
      <c r="N214" s="31" t="s">
        <v>571</v>
      </c>
      <c r="O214" s="31"/>
    </row>
    <row r="215" spans="1:15" x14ac:dyDescent="0.2">
      <c r="A215" s="34"/>
      <c r="B215" s="34"/>
      <c r="C215" s="34"/>
      <c r="D215" s="37"/>
      <c r="E215" s="34"/>
      <c r="F215" s="38" t="s">
        <v>69</v>
      </c>
      <c r="G215" s="27"/>
      <c r="H215" s="27"/>
      <c r="I215" s="39">
        <f>AVERAGE(I214)</f>
        <v>100</v>
      </c>
      <c r="J215" s="28"/>
      <c r="K215" s="39">
        <f>AVERAGE(K214)</f>
        <v>90</v>
      </c>
      <c r="L215" s="41"/>
      <c r="M215" s="140">
        <f>AVERAGE(M214)</f>
        <v>100</v>
      </c>
      <c r="N215" s="41"/>
      <c r="O215" s="41"/>
    </row>
    <row r="216" spans="1:15" x14ac:dyDescent="0.2">
      <c r="A216" s="34"/>
      <c r="B216" s="34"/>
      <c r="C216" s="34"/>
      <c r="D216" s="37"/>
      <c r="E216" s="34"/>
      <c r="F216" s="38" t="s">
        <v>137</v>
      </c>
      <c r="G216" s="27"/>
      <c r="H216" s="27"/>
      <c r="I216" s="39">
        <f>+AVERAGE(I215,I211,I206,I199,I191,I172)</f>
        <v>84.958333333333329</v>
      </c>
      <c r="J216" s="28"/>
      <c r="K216" s="46">
        <f>+AVERAGE(K215,K211,K206,K199,K191,K172)</f>
        <v>79.56547619047619</v>
      </c>
      <c r="L216" s="41"/>
      <c r="M216" s="140">
        <f>+AVERAGE(M215,M211,M206,M199,M191,M172)</f>
        <v>83.026398809523812</v>
      </c>
      <c r="N216" s="41"/>
      <c r="O216" s="41"/>
    </row>
    <row r="217" spans="1:15" x14ac:dyDescent="0.2">
      <c r="A217" s="76" t="s">
        <v>612</v>
      </c>
      <c r="B217" s="76"/>
      <c r="C217" s="76"/>
      <c r="D217" s="76"/>
      <c r="E217" s="76"/>
      <c r="F217" s="76"/>
      <c r="G217" s="76"/>
      <c r="H217" s="76"/>
      <c r="I217" s="76"/>
      <c r="J217" s="76"/>
      <c r="K217" s="76"/>
      <c r="L217" s="77"/>
      <c r="M217" s="76"/>
      <c r="N217" s="77"/>
      <c r="O217" s="77"/>
    </row>
    <row r="218" spans="1:15" x14ac:dyDescent="0.2">
      <c r="A218" s="78" t="s">
        <v>613</v>
      </c>
      <c r="B218" s="90"/>
      <c r="C218" s="90"/>
      <c r="D218" s="90"/>
      <c r="E218" s="90"/>
      <c r="F218" s="90"/>
      <c r="G218" s="90"/>
      <c r="H218" s="90"/>
      <c r="I218" s="90"/>
      <c r="J218" s="90"/>
      <c r="K218" s="90"/>
      <c r="L218" s="91"/>
      <c r="M218" s="90"/>
      <c r="N218" s="91"/>
      <c r="O218" s="91"/>
    </row>
    <row r="219" spans="1:15" x14ac:dyDescent="0.2">
      <c r="A219" s="34" t="s">
        <v>614</v>
      </c>
      <c r="B219" s="78"/>
      <c r="C219" s="78"/>
      <c r="D219" s="78"/>
      <c r="E219" s="78"/>
      <c r="F219" s="78"/>
      <c r="G219" s="78"/>
      <c r="H219" s="78"/>
      <c r="I219" s="78"/>
      <c r="J219" s="78"/>
      <c r="K219" s="78"/>
      <c r="L219" s="79"/>
      <c r="M219" s="78"/>
      <c r="N219" s="79"/>
      <c r="O219" s="79"/>
    </row>
    <row r="220" spans="1:15" x14ac:dyDescent="0.2">
      <c r="A220" s="34" t="s">
        <v>615</v>
      </c>
      <c r="B220" s="78"/>
      <c r="C220" s="78"/>
      <c r="D220" s="78"/>
      <c r="E220" s="78"/>
      <c r="F220" s="78"/>
      <c r="G220" s="78"/>
      <c r="H220" s="78"/>
      <c r="I220" s="78"/>
      <c r="J220" s="78"/>
      <c r="K220" s="78"/>
      <c r="L220" s="79"/>
      <c r="M220" s="78"/>
      <c r="N220" s="79"/>
      <c r="O220" s="79"/>
    </row>
    <row r="221" spans="1:15" ht="106.5" customHeight="1" x14ac:dyDescent="0.2">
      <c r="A221" s="23">
        <v>128</v>
      </c>
      <c r="B221" s="24" t="s">
        <v>616</v>
      </c>
      <c r="C221" s="25" t="s">
        <v>97</v>
      </c>
      <c r="D221" s="33" t="s">
        <v>89</v>
      </c>
      <c r="E221" s="34"/>
      <c r="F221" s="28" t="s">
        <v>617</v>
      </c>
      <c r="G221" s="25" t="s">
        <v>17</v>
      </c>
      <c r="H221" s="25">
        <v>100</v>
      </c>
      <c r="I221" s="29">
        <v>90</v>
      </c>
      <c r="J221" s="24" t="s">
        <v>618</v>
      </c>
      <c r="K221" s="30">
        <v>70</v>
      </c>
      <c r="L221" s="45" t="s">
        <v>619</v>
      </c>
      <c r="M221" s="139">
        <v>90</v>
      </c>
      <c r="N221" s="30" t="s">
        <v>620</v>
      </c>
      <c r="O221" s="30" t="s">
        <v>621</v>
      </c>
    </row>
    <row r="222" spans="1:15" ht="72" x14ac:dyDescent="0.2">
      <c r="A222" s="23">
        <v>129</v>
      </c>
      <c r="B222" s="24" t="s">
        <v>622</v>
      </c>
      <c r="C222" s="25" t="s">
        <v>97</v>
      </c>
      <c r="D222" s="33" t="s">
        <v>89</v>
      </c>
      <c r="E222" s="34"/>
      <c r="F222" s="24" t="s">
        <v>623</v>
      </c>
      <c r="G222" s="25" t="s">
        <v>13</v>
      </c>
      <c r="H222" s="25">
        <v>100</v>
      </c>
      <c r="I222" s="35">
        <v>100</v>
      </c>
      <c r="J222" s="24"/>
      <c r="K222" s="30">
        <v>70</v>
      </c>
      <c r="L222" s="36" t="s">
        <v>624</v>
      </c>
      <c r="M222" s="139">
        <v>66.599999999999994</v>
      </c>
      <c r="N222" s="36" t="s">
        <v>624</v>
      </c>
      <c r="O222" s="36"/>
    </row>
    <row r="223" spans="1:15" ht="127.5" customHeight="1" x14ac:dyDescent="0.2">
      <c r="A223" s="23">
        <v>130</v>
      </c>
      <c r="B223" s="24" t="s">
        <v>625</v>
      </c>
      <c r="C223" s="25" t="s">
        <v>97</v>
      </c>
      <c r="D223" s="33" t="s">
        <v>89</v>
      </c>
      <c r="E223" s="34"/>
      <c r="F223" s="28" t="s">
        <v>626</v>
      </c>
      <c r="G223" s="25" t="s">
        <v>627</v>
      </c>
      <c r="H223" s="25">
        <v>100</v>
      </c>
      <c r="I223" s="29">
        <v>70</v>
      </c>
      <c r="J223" s="24" t="s">
        <v>628</v>
      </c>
      <c r="K223" s="30">
        <v>50</v>
      </c>
      <c r="L223" s="45" t="s">
        <v>629</v>
      </c>
      <c r="M223" s="139">
        <v>86.6</v>
      </c>
      <c r="N223" s="30" t="s">
        <v>630</v>
      </c>
      <c r="O223" s="30" t="s">
        <v>631</v>
      </c>
    </row>
    <row r="224" spans="1:15" ht="115.5" customHeight="1" x14ac:dyDescent="0.2">
      <c r="A224" s="23">
        <v>131</v>
      </c>
      <c r="B224" s="24" t="s">
        <v>632</v>
      </c>
      <c r="C224" s="25" t="s">
        <v>97</v>
      </c>
      <c r="D224" s="33" t="s">
        <v>89</v>
      </c>
      <c r="E224" s="34"/>
      <c r="F224" s="49" t="s">
        <v>633</v>
      </c>
      <c r="G224" s="25" t="s">
        <v>13</v>
      </c>
      <c r="H224" s="25">
        <v>70</v>
      </c>
      <c r="I224" s="35">
        <v>70</v>
      </c>
      <c r="J224" s="24"/>
      <c r="K224" s="30">
        <v>70</v>
      </c>
      <c r="L224" s="36" t="s">
        <v>634</v>
      </c>
      <c r="M224" s="139">
        <v>56.6</v>
      </c>
      <c r="N224" s="36" t="s">
        <v>634</v>
      </c>
      <c r="O224" s="36"/>
    </row>
    <row r="225" spans="1:15" x14ac:dyDescent="0.2">
      <c r="A225" s="34"/>
      <c r="B225" s="37"/>
      <c r="C225" s="34"/>
      <c r="D225" s="37"/>
      <c r="E225" s="34"/>
      <c r="F225" s="38" t="s">
        <v>69</v>
      </c>
      <c r="G225" s="25"/>
      <c r="H225" s="25"/>
      <c r="I225" s="39">
        <f>AVERAGE(I221:I224)</f>
        <v>82.5</v>
      </c>
      <c r="J225" s="28"/>
      <c r="K225" s="46">
        <f>AVERAGE(K221:K224)</f>
        <v>65</v>
      </c>
      <c r="L225" s="41"/>
      <c r="M225" s="140">
        <f>AVERAGE(M221:M224)</f>
        <v>74.95</v>
      </c>
      <c r="N225" s="41"/>
      <c r="O225" s="41"/>
    </row>
    <row r="226" spans="1:15" x14ac:dyDescent="0.2">
      <c r="A226" s="34" t="s">
        <v>635</v>
      </c>
      <c r="B226" s="37"/>
      <c r="C226" s="37"/>
      <c r="D226" s="37"/>
      <c r="E226" s="37"/>
      <c r="F226" s="37"/>
      <c r="G226" s="37"/>
      <c r="H226" s="37"/>
      <c r="I226" s="37"/>
      <c r="J226" s="37"/>
      <c r="K226" s="37"/>
      <c r="L226" s="87"/>
      <c r="M226" s="157"/>
      <c r="N226" s="87"/>
      <c r="O226" s="87"/>
    </row>
    <row r="227" spans="1:15" x14ac:dyDescent="0.2">
      <c r="A227" s="34" t="s">
        <v>636</v>
      </c>
      <c r="B227" s="37"/>
      <c r="C227" s="37"/>
      <c r="D227" s="37"/>
      <c r="E227" s="37"/>
      <c r="F227" s="37"/>
      <c r="G227" s="37"/>
      <c r="H227" s="37"/>
      <c r="I227" s="37"/>
      <c r="J227" s="37"/>
      <c r="K227" s="37"/>
      <c r="L227" s="87"/>
      <c r="M227" s="157"/>
      <c r="N227" s="87"/>
      <c r="O227" s="87"/>
    </row>
    <row r="228" spans="1:15" ht="153" customHeight="1" x14ac:dyDescent="0.2">
      <c r="A228" s="34">
        <v>132</v>
      </c>
      <c r="B228" s="24" t="s">
        <v>637</v>
      </c>
      <c r="C228" s="25" t="s">
        <v>97</v>
      </c>
      <c r="D228" s="33"/>
      <c r="E228" s="34"/>
      <c r="F228" s="24" t="s">
        <v>638</v>
      </c>
      <c r="G228" s="25" t="s">
        <v>13</v>
      </c>
      <c r="H228" s="25">
        <v>80</v>
      </c>
      <c r="I228" s="35">
        <v>70</v>
      </c>
      <c r="J228" s="28"/>
      <c r="K228" s="59">
        <v>70</v>
      </c>
      <c r="L228" s="36" t="s">
        <v>639</v>
      </c>
      <c r="M228" s="145">
        <v>73.3</v>
      </c>
      <c r="N228" s="36" t="s">
        <v>639</v>
      </c>
      <c r="O228" s="36"/>
    </row>
    <row r="229" spans="1:15" ht="40.5" customHeight="1" x14ac:dyDescent="0.2">
      <c r="A229" s="23">
        <v>133</v>
      </c>
      <c r="B229" s="24" t="s">
        <v>640</v>
      </c>
      <c r="C229" s="25" t="s">
        <v>97</v>
      </c>
      <c r="D229" s="33" t="s">
        <v>89</v>
      </c>
      <c r="E229" s="34"/>
      <c r="F229" s="24" t="s">
        <v>641</v>
      </c>
      <c r="G229" s="25" t="s">
        <v>17</v>
      </c>
      <c r="H229" s="25">
        <v>100</v>
      </c>
      <c r="I229" s="29">
        <v>90</v>
      </c>
      <c r="J229" s="24" t="s">
        <v>642</v>
      </c>
      <c r="K229" s="30">
        <v>0</v>
      </c>
      <c r="L229" s="31" t="s">
        <v>643</v>
      </c>
      <c r="M229" s="139">
        <v>90</v>
      </c>
      <c r="N229" s="30"/>
      <c r="O229" s="31" t="s">
        <v>644</v>
      </c>
    </row>
    <row r="230" spans="1:15" ht="191.25" customHeight="1" x14ac:dyDescent="0.2">
      <c r="A230" s="25">
        <v>134</v>
      </c>
      <c r="B230" s="24" t="s">
        <v>645</v>
      </c>
      <c r="C230" s="25" t="s">
        <v>97</v>
      </c>
      <c r="D230" s="33" t="s">
        <v>89</v>
      </c>
      <c r="E230" s="34"/>
      <c r="F230" s="28" t="s">
        <v>646</v>
      </c>
      <c r="G230" s="25" t="s">
        <v>28</v>
      </c>
      <c r="H230" s="25">
        <v>100</v>
      </c>
      <c r="I230" s="29">
        <v>100</v>
      </c>
      <c r="J230" s="28"/>
      <c r="K230" s="59">
        <v>100</v>
      </c>
      <c r="L230" s="31"/>
      <c r="M230" s="139">
        <v>100</v>
      </c>
      <c r="N230" s="31"/>
      <c r="O230" s="31"/>
    </row>
    <row r="231" spans="1:15" x14ac:dyDescent="0.2">
      <c r="A231" s="23"/>
      <c r="B231" s="49"/>
      <c r="C231" s="27"/>
      <c r="D231" s="48"/>
      <c r="E231" s="34"/>
      <c r="F231" s="38"/>
      <c r="G231" s="25"/>
      <c r="H231" s="25"/>
      <c r="I231" s="39">
        <f>AVERAGE(I228:I230)</f>
        <v>86.666666666666671</v>
      </c>
      <c r="J231" s="28"/>
      <c r="K231" s="46">
        <f>AVERAGE(K228:K230)</f>
        <v>56.666666666666664</v>
      </c>
      <c r="L231" s="41"/>
      <c r="M231" s="140">
        <f>AVERAGE(M228:M230)</f>
        <v>87.766666666666666</v>
      </c>
      <c r="N231" s="41"/>
      <c r="O231" s="41"/>
    </row>
    <row r="232" spans="1:15" x14ac:dyDescent="0.2">
      <c r="A232" s="27" t="s">
        <v>647</v>
      </c>
      <c r="B232" s="49"/>
      <c r="C232" s="49"/>
      <c r="D232" s="49"/>
      <c r="E232" s="49"/>
      <c r="F232" s="49"/>
      <c r="G232" s="49"/>
      <c r="H232" s="49"/>
      <c r="I232" s="49"/>
      <c r="J232" s="49"/>
      <c r="K232" s="49"/>
      <c r="L232" s="50"/>
      <c r="M232" s="142"/>
      <c r="N232" s="50"/>
      <c r="O232" s="50"/>
    </row>
    <row r="233" spans="1:15" x14ac:dyDescent="0.2">
      <c r="A233" s="27" t="s">
        <v>648</v>
      </c>
      <c r="B233" s="49"/>
      <c r="C233" s="49"/>
      <c r="D233" s="49"/>
      <c r="E233" s="49"/>
      <c r="F233" s="49"/>
      <c r="G233" s="49"/>
      <c r="H233" s="49"/>
      <c r="I233" s="49"/>
      <c r="J233" s="49"/>
      <c r="K233" s="49"/>
      <c r="L233" s="50"/>
      <c r="M233" s="142"/>
      <c r="N233" s="50"/>
      <c r="O233" s="50"/>
    </row>
    <row r="234" spans="1:15" ht="164.25" customHeight="1" x14ac:dyDescent="0.2">
      <c r="A234" s="23">
        <v>135</v>
      </c>
      <c r="B234" s="24" t="s">
        <v>649</v>
      </c>
      <c r="C234" s="25" t="s">
        <v>97</v>
      </c>
      <c r="D234" s="33"/>
      <c r="E234" s="34"/>
      <c r="F234" s="24" t="s">
        <v>650</v>
      </c>
      <c r="G234" s="25" t="s">
        <v>29</v>
      </c>
      <c r="H234" s="25">
        <v>90</v>
      </c>
      <c r="I234" s="29">
        <v>90</v>
      </c>
      <c r="J234" s="24" t="s">
        <v>651</v>
      </c>
      <c r="K234" s="30">
        <v>50</v>
      </c>
      <c r="L234" s="31" t="s">
        <v>652</v>
      </c>
      <c r="M234" s="139">
        <v>83.3</v>
      </c>
      <c r="N234" s="31" t="s">
        <v>653</v>
      </c>
      <c r="O234" s="31" t="s">
        <v>654</v>
      </c>
    </row>
    <row r="235" spans="1:15" ht="288.75" customHeight="1" x14ac:dyDescent="0.2">
      <c r="A235" s="23">
        <v>136</v>
      </c>
      <c r="B235" s="24" t="s">
        <v>655</v>
      </c>
      <c r="C235" s="25" t="s">
        <v>97</v>
      </c>
      <c r="D235" s="33" t="s">
        <v>656</v>
      </c>
      <c r="E235" s="34"/>
      <c r="F235" s="24" t="s">
        <v>657</v>
      </c>
      <c r="G235" s="25" t="s">
        <v>658</v>
      </c>
      <c r="H235" s="25" t="s">
        <v>489</v>
      </c>
      <c r="I235" s="29">
        <v>90</v>
      </c>
      <c r="J235" s="24" t="s">
        <v>521</v>
      </c>
      <c r="K235" s="30">
        <v>90</v>
      </c>
      <c r="L235" s="31"/>
      <c r="M235" s="139">
        <v>86.6</v>
      </c>
      <c r="N235" s="31" t="s">
        <v>659</v>
      </c>
      <c r="O235" s="148" t="s">
        <v>660</v>
      </c>
    </row>
    <row r="236" spans="1:15" ht="241.5" customHeight="1" x14ac:dyDescent="0.2">
      <c r="A236" s="42">
        <v>137</v>
      </c>
      <c r="B236" s="24" t="s">
        <v>661</v>
      </c>
      <c r="C236" s="25" t="s">
        <v>97</v>
      </c>
      <c r="D236" s="33" t="s">
        <v>89</v>
      </c>
      <c r="E236" s="34"/>
      <c r="F236" s="24" t="s">
        <v>662</v>
      </c>
      <c r="G236" s="25" t="s">
        <v>29</v>
      </c>
      <c r="H236" s="101">
        <v>100</v>
      </c>
      <c r="I236" s="29">
        <v>90</v>
      </c>
      <c r="J236" s="24" t="s">
        <v>521</v>
      </c>
      <c r="K236" s="30">
        <v>50</v>
      </c>
      <c r="L236" s="31" t="s">
        <v>1165</v>
      </c>
      <c r="M236" s="139">
        <v>86.6</v>
      </c>
      <c r="N236" s="31" t="s">
        <v>663</v>
      </c>
      <c r="O236" s="148" t="s">
        <v>664</v>
      </c>
    </row>
    <row r="237" spans="1:15" ht="216" customHeight="1" x14ac:dyDescent="0.2">
      <c r="A237" s="23">
        <v>138</v>
      </c>
      <c r="B237" s="24" t="s">
        <v>665</v>
      </c>
      <c r="C237" s="25" t="s">
        <v>97</v>
      </c>
      <c r="D237" s="33" t="s">
        <v>89</v>
      </c>
      <c r="E237" s="34"/>
      <c r="F237" s="24" t="s">
        <v>666</v>
      </c>
      <c r="G237" s="25" t="s">
        <v>29</v>
      </c>
      <c r="H237" s="33">
        <v>100</v>
      </c>
      <c r="I237" s="75">
        <v>90</v>
      </c>
      <c r="J237" s="24" t="s">
        <v>521</v>
      </c>
      <c r="K237" s="30">
        <v>50</v>
      </c>
      <c r="L237" s="31" t="s">
        <v>667</v>
      </c>
      <c r="M237" s="139">
        <v>90</v>
      </c>
      <c r="N237" s="31" t="s">
        <v>668</v>
      </c>
      <c r="O237" s="148" t="s">
        <v>669</v>
      </c>
    </row>
    <row r="238" spans="1:15" x14ac:dyDescent="0.2">
      <c r="A238" s="34"/>
      <c r="B238" s="34"/>
      <c r="C238" s="34"/>
      <c r="D238" s="37"/>
      <c r="E238" s="34"/>
      <c r="F238" s="38" t="s">
        <v>69</v>
      </c>
      <c r="G238" s="27"/>
      <c r="H238" s="27"/>
      <c r="I238" s="39">
        <f>AVERAGE(I234:I237)</f>
        <v>90</v>
      </c>
      <c r="J238" s="28"/>
      <c r="K238" s="46">
        <f>AVERAGE(K234:K237)</f>
        <v>60</v>
      </c>
      <c r="L238" s="102"/>
      <c r="M238" s="140">
        <f>AVERAGE(M234:M237)</f>
        <v>86.625</v>
      </c>
      <c r="N238" s="102"/>
      <c r="O238" s="102"/>
    </row>
    <row r="239" spans="1:15" x14ac:dyDescent="0.2">
      <c r="A239" s="34" t="s">
        <v>670</v>
      </c>
      <c r="B239" s="34"/>
      <c r="C239" s="34"/>
      <c r="D239" s="34"/>
      <c r="E239" s="34"/>
      <c r="F239" s="34"/>
      <c r="G239" s="34"/>
      <c r="H239" s="34"/>
      <c r="I239" s="34"/>
      <c r="J239" s="34"/>
      <c r="K239" s="34"/>
      <c r="L239" s="51"/>
      <c r="M239" s="143"/>
      <c r="N239" s="51"/>
      <c r="O239" s="51"/>
    </row>
    <row r="240" spans="1:15" x14ac:dyDescent="0.2">
      <c r="A240" s="34" t="s">
        <v>671</v>
      </c>
      <c r="B240" s="34"/>
      <c r="C240" s="34"/>
      <c r="D240" s="34"/>
      <c r="E240" s="34"/>
      <c r="F240" s="34"/>
      <c r="G240" s="34"/>
      <c r="H240" s="34"/>
      <c r="I240" s="34"/>
      <c r="J240" s="34"/>
      <c r="K240" s="34"/>
      <c r="L240" s="51"/>
      <c r="M240" s="143"/>
      <c r="N240" s="51"/>
      <c r="O240" s="51"/>
    </row>
    <row r="241" spans="1:15" ht="120" x14ac:dyDescent="0.2">
      <c r="A241" s="23">
        <v>139</v>
      </c>
      <c r="B241" s="52" t="s">
        <v>672</v>
      </c>
      <c r="C241" s="25" t="s">
        <v>97</v>
      </c>
      <c r="D241" s="33" t="s">
        <v>89</v>
      </c>
      <c r="E241" s="23"/>
      <c r="F241" s="24" t="s">
        <v>673</v>
      </c>
      <c r="G241" s="25" t="s">
        <v>13</v>
      </c>
      <c r="H241" s="25">
        <v>100</v>
      </c>
      <c r="I241" s="35">
        <v>90</v>
      </c>
      <c r="J241" s="28"/>
      <c r="K241" s="59">
        <v>50</v>
      </c>
      <c r="L241" s="36" t="s">
        <v>674</v>
      </c>
      <c r="M241" s="145">
        <v>70</v>
      </c>
      <c r="N241" s="36" t="s">
        <v>674</v>
      </c>
      <c r="O241" s="36"/>
    </row>
    <row r="242" spans="1:15" ht="215.25" customHeight="1" x14ac:dyDescent="0.2">
      <c r="A242" s="23">
        <v>140</v>
      </c>
      <c r="B242" s="52" t="s">
        <v>675</v>
      </c>
      <c r="C242" s="25" t="s">
        <v>97</v>
      </c>
      <c r="D242" s="33" t="s">
        <v>89</v>
      </c>
      <c r="E242" s="23"/>
      <c r="F242" s="28" t="s">
        <v>676</v>
      </c>
      <c r="G242" s="25" t="s">
        <v>13</v>
      </c>
      <c r="H242" s="25">
        <v>100</v>
      </c>
      <c r="I242" s="35">
        <v>90</v>
      </c>
      <c r="J242" s="28"/>
      <c r="K242" s="59">
        <v>30</v>
      </c>
      <c r="L242" s="36" t="s">
        <v>677</v>
      </c>
      <c r="M242" s="145">
        <v>0</v>
      </c>
      <c r="N242" s="36" t="s">
        <v>677</v>
      </c>
      <c r="O242" s="36"/>
    </row>
    <row r="243" spans="1:15" ht="63" customHeight="1" x14ac:dyDescent="0.2">
      <c r="A243" s="25">
        <v>141</v>
      </c>
      <c r="B243" s="24" t="s">
        <v>678</v>
      </c>
      <c r="C243" s="25" t="s">
        <v>97</v>
      </c>
      <c r="D243" s="33" t="s">
        <v>89</v>
      </c>
      <c r="E243" s="25"/>
      <c r="F243" s="24" t="s">
        <v>679</v>
      </c>
      <c r="G243" s="25" t="s">
        <v>34</v>
      </c>
      <c r="H243" s="25">
        <v>100</v>
      </c>
      <c r="I243" s="35">
        <v>70</v>
      </c>
      <c r="J243" s="24" t="s">
        <v>680</v>
      </c>
      <c r="K243" s="30">
        <v>30</v>
      </c>
      <c r="L243" s="36" t="s">
        <v>681</v>
      </c>
      <c r="M243" s="139">
        <v>70</v>
      </c>
      <c r="N243" s="36" t="s">
        <v>681</v>
      </c>
      <c r="O243" s="36"/>
    </row>
    <row r="244" spans="1:15" ht="90" customHeight="1" x14ac:dyDescent="0.2">
      <c r="A244" s="25">
        <v>142</v>
      </c>
      <c r="B244" s="24" t="s">
        <v>682</v>
      </c>
      <c r="C244" s="25" t="s">
        <v>97</v>
      </c>
      <c r="D244" s="33" t="s">
        <v>683</v>
      </c>
      <c r="E244" s="25"/>
      <c r="F244" s="49" t="s">
        <v>684</v>
      </c>
      <c r="G244" s="25" t="s">
        <v>34</v>
      </c>
      <c r="H244" s="25">
        <v>100</v>
      </c>
      <c r="I244" s="35">
        <v>90</v>
      </c>
      <c r="J244" s="28"/>
      <c r="K244" s="59">
        <v>30</v>
      </c>
      <c r="L244" s="36" t="s">
        <v>685</v>
      </c>
      <c r="M244" s="145">
        <v>76.599999999999994</v>
      </c>
      <c r="N244" s="36" t="s">
        <v>685</v>
      </c>
      <c r="O244" s="36"/>
    </row>
    <row r="245" spans="1:15" ht="84" x14ac:dyDescent="0.2">
      <c r="A245" s="25">
        <v>143</v>
      </c>
      <c r="B245" s="24" t="s">
        <v>686</v>
      </c>
      <c r="C245" s="25" t="s">
        <v>97</v>
      </c>
      <c r="D245" s="33" t="s">
        <v>89</v>
      </c>
      <c r="E245" s="25"/>
      <c r="F245" s="49" t="s">
        <v>687</v>
      </c>
      <c r="G245" s="25" t="s">
        <v>34</v>
      </c>
      <c r="H245" s="25">
        <v>100</v>
      </c>
      <c r="I245" s="35">
        <v>70</v>
      </c>
      <c r="J245" s="24" t="s">
        <v>688</v>
      </c>
      <c r="K245" s="30">
        <v>50</v>
      </c>
      <c r="L245" s="36" t="s">
        <v>689</v>
      </c>
      <c r="M245" s="139">
        <v>63.3</v>
      </c>
      <c r="N245" s="36" t="s">
        <v>689</v>
      </c>
      <c r="O245" s="36"/>
    </row>
    <row r="246" spans="1:15" ht="289.5" customHeight="1" x14ac:dyDescent="0.2">
      <c r="A246" s="23">
        <v>144</v>
      </c>
      <c r="B246" s="24" t="s">
        <v>690</v>
      </c>
      <c r="C246" s="25" t="s">
        <v>97</v>
      </c>
      <c r="D246" s="33" t="s">
        <v>89</v>
      </c>
      <c r="E246" s="23"/>
      <c r="F246" s="24" t="s">
        <v>691</v>
      </c>
      <c r="G246" s="25" t="s">
        <v>13</v>
      </c>
      <c r="H246" s="25">
        <v>100</v>
      </c>
      <c r="I246" s="103">
        <v>100</v>
      </c>
      <c r="J246" s="28"/>
      <c r="K246" s="59">
        <v>70</v>
      </c>
      <c r="L246" s="104" t="s">
        <v>692</v>
      </c>
      <c r="M246" s="145">
        <v>0</v>
      </c>
      <c r="N246" s="104" t="s">
        <v>692</v>
      </c>
      <c r="O246" s="104"/>
    </row>
    <row r="247" spans="1:15" ht="72" x14ac:dyDescent="0.2">
      <c r="A247" s="25">
        <v>145</v>
      </c>
      <c r="B247" s="24" t="s">
        <v>693</v>
      </c>
      <c r="C247" s="25" t="s">
        <v>97</v>
      </c>
      <c r="D247" s="33" t="s">
        <v>89</v>
      </c>
      <c r="E247" s="27"/>
      <c r="F247" s="24" t="s">
        <v>694</v>
      </c>
      <c r="G247" s="25" t="s">
        <v>34</v>
      </c>
      <c r="H247" s="25">
        <v>100</v>
      </c>
      <c r="I247" s="35">
        <v>50</v>
      </c>
      <c r="J247" s="24" t="s">
        <v>695</v>
      </c>
      <c r="K247" s="30">
        <v>50</v>
      </c>
      <c r="L247" s="36" t="s">
        <v>696</v>
      </c>
      <c r="M247" s="139">
        <v>50</v>
      </c>
      <c r="N247" s="36" t="s">
        <v>696</v>
      </c>
      <c r="O247" s="36"/>
    </row>
    <row r="248" spans="1:15" x14ac:dyDescent="0.2">
      <c r="A248" s="34"/>
      <c r="B248" s="34"/>
      <c r="C248" s="34"/>
      <c r="D248" s="37"/>
      <c r="E248" s="34"/>
      <c r="F248" s="38" t="s">
        <v>69</v>
      </c>
      <c r="G248" s="27"/>
      <c r="H248" s="27"/>
      <c r="I248" s="39">
        <f>AVERAGE(I241:I247)</f>
        <v>80</v>
      </c>
      <c r="J248" s="28"/>
      <c r="K248" s="46">
        <f>AVERAGE(K241:K247)</f>
        <v>44.285714285714285</v>
      </c>
      <c r="L248" s="41"/>
      <c r="M248" s="140">
        <f>AVERAGE(M241:M247)</f>
        <v>47.128571428571426</v>
      </c>
      <c r="N248" s="41"/>
      <c r="O248" s="41"/>
    </row>
    <row r="249" spans="1:15" x14ac:dyDescent="0.2">
      <c r="A249" s="34" t="s">
        <v>697</v>
      </c>
      <c r="B249" s="34"/>
      <c r="C249" s="34"/>
      <c r="D249" s="34"/>
      <c r="E249" s="34"/>
      <c r="F249" s="34"/>
      <c r="G249" s="34"/>
      <c r="H249" s="34"/>
      <c r="I249" s="34"/>
      <c r="J249" s="34"/>
      <c r="K249" s="34"/>
      <c r="L249" s="51"/>
      <c r="M249" s="143"/>
      <c r="N249" s="51"/>
      <c r="O249" s="51"/>
    </row>
    <row r="250" spans="1:15" x14ac:dyDescent="0.2">
      <c r="A250" s="34" t="s">
        <v>698</v>
      </c>
      <c r="B250" s="34"/>
      <c r="C250" s="34"/>
      <c r="D250" s="34"/>
      <c r="E250" s="34"/>
      <c r="F250" s="34"/>
      <c r="G250" s="34"/>
      <c r="H250" s="34"/>
      <c r="I250" s="34"/>
      <c r="J250" s="34"/>
      <c r="K250" s="34"/>
      <c r="L250" s="51"/>
      <c r="M250" s="143"/>
      <c r="N250" s="51"/>
      <c r="O250" s="51"/>
    </row>
    <row r="251" spans="1:15" ht="240" customHeight="1" x14ac:dyDescent="0.2">
      <c r="A251" s="23">
        <v>146</v>
      </c>
      <c r="B251" s="24" t="s">
        <v>699</v>
      </c>
      <c r="C251" s="25" t="s">
        <v>97</v>
      </c>
      <c r="D251" s="33" t="s">
        <v>89</v>
      </c>
      <c r="E251" s="34"/>
      <c r="F251" s="49" t="s">
        <v>700</v>
      </c>
      <c r="G251" s="25" t="s">
        <v>35</v>
      </c>
      <c r="H251" s="25">
        <v>100</v>
      </c>
      <c r="I251" s="103">
        <v>70</v>
      </c>
      <c r="J251" s="28"/>
      <c r="K251" s="59">
        <v>50</v>
      </c>
      <c r="L251" s="104" t="s">
        <v>701</v>
      </c>
      <c r="M251" s="145">
        <v>0</v>
      </c>
      <c r="N251" s="104" t="s">
        <v>701</v>
      </c>
      <c r="O251" s="104"/>
    </row>
    <row r="252" spans="1:15" ht="409.5" x14ac:dyDescent="0.2">
      <c r="A252" s="23">
        <v>147</v>
      </c>
      <c r="B252" s="24" t="s">
        <v>702</v>
      </c>
      <c r="C252" s="25" t="s">
        <v>97</v>
      </c>
      <c r="D252" s="33" t="s">
        <v>89</v>
      </c>
      <c r="E252" s="34"/>
      <c r="F252" s="38" t="s">
        <v>703</v>
      </c>
      <c r="G252" s="25" t="s">
        <v>35</v>
      </c>
      <c r="H252" s="25">
        <v>100</v>
      </c>
      <c r="I252" s="103">
        <v>70</v>
      </c>
      <c r="J252" s="28"/>
      <c r="K252" s="59">
        <v>0</v>
      </c>
      <c r="L252" s="104" t="s">
        <v>704</v>
      </c>
      <c r="M252" s="145">
        <v>0</v>
      </c>
      <c r="N252" s="104" t="s">
        <v>704</v>
      </c>
      <c r="O252" s="105"/>
    </row>
    <row r="253" spans="1:15" ht="166.5" customHeight="1" x14ac:dyDescent="0.2">
      <c r="A253" s="23">
        <v>148</v>
      </c>
      <c r="B253" s="24" t="s">
        <v>705</v>
      </c>
      <c r="C253" s="25" t="s">
        <v>97</v>
      </c>
      <c r="D253" s="33" t="s">
        <v>706</v>
      </c>
      <c r="E253" s="34"/>
      <c r="F253" s="24" t="s">
        <v>707</v>
      </c>
      <c r="G253" s="25" t="s">
        <v>15</v>
      </c>
      <c r="H253" s="25">
        <v>90</v>
      </c>
      <c r="I253" s="29">
        <v>70</v>
      </c>
      <c r="J253" s="24" t="s">
        <v>708</v>
      </c>
      <c r="K253" s="30">
        <v>0</v>
      </c>
      <c r="L253" s="31" t="s">
        <v>643</v>
      </c>
      <c r="M253" s="139">
        <v>86.6</v>
      </c>
      <c r="N253" s="31" t="s">
        <v>709</v>
      </c>
      <c r="O253" s="50" t="s">
        <v>710</v>
      </c>
    </row>
    <row r="254" spans="1:15" ht="64.5" customHeight="1" x14ac:dyDescent="0.2">
      <c r="A254" s="23">
        <v>149</v>
      </c>
      <c r="B254" s="24" t="s">
        <v>711</v>
      </c>
      <c r="C254" s="25" t="s">
        <v>97</v>
      </c>
      <c r="D254" s="33" t="s">
        <v>89</v>
      </c>
      <c r="E254" s="34"/>
      <c r="F254" s="99"/>
      <c r="G254" s="25" t="s">
        <v>36</v>
      </c>
      <c r="H254" s="25"/>
      <c r="I254" s="25">
        <v>0</v>
      </c>
      <c r="J254" s="28"/>
      <c r="K254" s="59">
        <v>0</v>
      </c>
      <c r="L254" s="50" t="s">
        <v>712</v>
      </c>
      <c r="M254" s="145">
        <v>0</v>
      </c>
      <c r="N254" s="50" t="s">
        <v>712</v>
      </c>
      <c r="O254" s="106"/>
    </row>
    <row r="255" spans="1:15" x14ac:dyDescent="0.2">
      <c r="A255" s="34"/>
      <c r="B255" s="34"/>
      <c r="C255" s="34"/>
      <c r="D255" s="37"/>
      <c r="E255" s="34"/>
      <c r="F255" s="38" t="s">
        <v>69</v>
      </c>
      <c r="G255" s="27"/>
      <c r="H255" s="27"/>
      <c r="I255" s="39">
        <f>AVERAGE(I251:I254)</f>
        <v>52.5</v>
      </c>
      <c r="J255" s="28"/>
      <c r="K255" s="46">
        <f>AVERAGE(K251:K254)</f>
        <v>12.5</v>
      </c>
      <c r="L255" s="41"/>
      <c r="M255" s="140">
        <f>AVERAGE(M251:M254)</f>
        <v>21.65</v>
      </c>
      <c r="N255" s="41"/>
      <c r="O255" s="41"/>
    </row>
    <row r="256" spans="1:15" x14ac:dyDescent="0.2">
      <c r="A256" s="34" t="s">
        <v>713</v>
      </c>
      <c r="B256" s="34"/>
      <c r="C256" s="34"/>
      <c r="D256" s="34"/>
      <c r="E256" s="34"/>
      <c r="F256" s="34"/>
      <c r="G256" s="34"/>
      <c r="H256" s="34"/>
      <c r="I256" s="34"/>
      <c r="J256" s="34"/>
      <c r="K256" s="34"/>
      <c r="L256" s="51"/>
      <c r="M256" s="143"/>
      <c r="N256" s="51"/>
      <c r="O256" s="51"/>
    </row>
    <row r="257" spans="1:15" x14ac:dyDescent="0.2">
      <c r="A257" s="34" t="s">
        <v>714</v>
      </c>
      <c r="B257" s="34"/>
      <c r="C257" s="34"/>
      <c r="D257" s="34"/>
      <c r="E257" s="34"/>
      <c r="F257" s="34"/>
      <c r="G257" s="34"/>
      <c r="H257" s="34"/>
      <c r="I257" s="34"/>
      <c r="J257" s="34"/>
      <c r="K257" s="34"/>
      <c r="L257" s="51"/>
      <c r="M257" s="143"/>
      <c r="N257" s="51"/>
      <c r="O257" s="51"/>
    </row>
    <row r="258" spans="1:15" ht="278.25" customHeight="1" x14ac:dyDescent="0.2">
      <c r="A258" s="23">
        <v>150</v>
      </c>
      <c r="B258" s="24" t="s">
        <v>715</v>
      </c>
      <c r="C258" s="25" t="s">
        <v>97</v>
      </c>
      <c r="D258" s="33"/>
      <c r="E258" s="34"/>
      <c r="F258" s="24" t="s">
        <v>716</v>
      </c>
      <c r="G258" s="25" t="s">
        <v>17</v>
      </c>
      <c r="H258" s="25">
        <v>100</v>
      </c>
      <c r="I258" s="29">
        <v>90</v>
      </c>
      <c r="J258" s="24" t="s">
        <v>717</v>
      </c>
      <c r="K258" s="30">
        <v>90</v>
      </c>
      <c r="L258" s="31" t="s">
        <v>718</v>
      </c>
      <c r="M258" s="139">
        <v>90</v>
      </c>
      <c r="N258" s="31"/>
      <c r="O258" s="30" t="s">
        <v>719</v>
      </c>
    </row>
    <row r="259" spans="1:15" ht="127.5" customHeight="1" x14ac:dyDescent="0.2">
      <c r="A259" s="23">
        <v>151</v>
      </c>
      <c r="B259" s="24" t="s">
        <v>720</v>
      </c>
      <c r="C259" s="25" t="s">
        <v>97</v>
      </c>
      <c r="D259" s="33" t="s">
        <v>89</v>
      </c>
      <c r="E259" s="34"/>
      <c r="F259" s="28" t="s">
        <v>721</v>
      </c>
      <c r="G259" s="25" t="s">
        <v>37</v>
      </c>
      <c r="H259" s="25">
        <v>100</v>
      </c>
      <c r="I259" s="35">
        <v>100</v>
      </c>
      <c r="J259" s="28"/>
      <c r="K259" s="59">
        <v>50</v>
      </c>
      <c r="L259" s="36" t="s">
        <v>722</v>
      </c>
      <c r="M259" s="145">
        <v>50</v>
      </c>
      <c r="N259" s="36" t="s">
        <v>722</v>
      </c>
      <c r="O259" s="36"/>
    </row>
    <row r="260" spans="1:15" ht="60" x14ac:dyDescent="0.2">
      <c r="A260" s="25">
        <v>152</v>
      </c>
      <c r="B260" s="24" t="s">
        <v>723</v>
      </c>
      <c r="C260" s="25" t="s">
        <v>97</v>
      </c>
      <c r="D260" s="33"/>
      <c r="E260" s="27"/>
      <c r="F260" s="24" t="s">
        <v>724</v>
      </c>
      <c r="G260" s="25" t="s">
        <v>34</v>
      </c>
      <c r="H260" s="25">
        <v>100</v>
      </c>
      <c r="I260" s="35">
        <v>90</v>
      </c>
      <c r="J260" s="24" t="s">
        <v>725</v>
      </c>
      <c r="K260" s="30">
        <v>50</v>
      </c>
      <c r="L260" s="36" t="s">
        <v>726</v>
      </c>
      <c r="M260" s="139">
        <v>50</v>
      </c>
      <c r="N260" s="36" t="s">
        <v>726</v>
      </c>
      <c r="O260" s="36"/>
    </row>
    <row r="261" spans="1:15" x14ac:dyDescent="0.2">
      <c r="A261" s="34"/>
      <c r="B261" s="34"/>
      <c r="C261" s="34"/>
      <c r="D261" s="37"/>
      <c r="E261" s="34"/>
      <c r="F261" s="38" t="s">
        <v>69</v>
      </c>
      <c r="G261" s="27"/>
      <c r="H261" s="27"/>
      <c r="I261" s="39">
        <f>AVERAGE(I258:I260)</f>
        <v>93.333333333333329</v>
      </c>
      <c r="J261" s="28"/>
      <c r="K261" s="46">
        <f>AVERAGE(K258:K260)</f>
        <v>63.333333333333336</v>
      </c>
      <c r="L261" s="41"/>
      <c r="M261" s="140">
        <f>AVERAGE(M258:M260)</f>
        <v>63.333333333333336</v>
      </c>
      <c r="N261" s="41"/>
      <c r="O261" s="41"/>
    </row>
    <row r="262" spans="1:15" x14ac:dyDescent="0.2">
      <c r="A262" s="34"/>
      <c r="B262" s="34"/>
      <c r="C262" s="34"/>
      <c r="D262" s="37"/>
      <c r="E262" s="34"/>
      <c r="F262" s="38" t="s">
        <v>137</v>
      </c>
      <c r="G262" s="27"/>
      <c r="H262" s="27"/>
      <c r="I262" s="96">
        <f>+AVERAGE(I261,I255,I248,I238,I231,I225)</f>
        <v>80.833333333333329</v>
      </c>
      <c r="J262" s="28"/>
      <c r="K262" s="97">
        <f>+AVERAGE(K261,K255,K248,K238,K231,K225)</f>
        <v>50.297619047619044</v>
      </c>
      <c r="L262" s="98"/>
      <c r="M262" s="160">
        <f>+AVERAGE(M261,M255,M248,M238,M231,M225)</f>
        <v>63.575595238095239</v>
      </c>
      <c r="N262" s="98"/>
      <c r="O262" s="98"/>
    </row>
    <row r="263" spans="1:15" x14ac:dyDescent="0.2">
      <c r="A263" s="76" t="s">
        <v>727</v>
      </c>
      <c r="B263" s="76"/>
      <c r="C263" s="76"/>
      <c r="D263" s="76"/>
      <c r="E263" s="76"/>
      <c r="F263" s="76"/>
      <c r="G263" s="76"/>
      <c r="H263" s="76"/>
      <c r="I263" s="76"/>
      <c r="J263" s="76"/>
      <c r="K263" s="76"/>
      <c r="L263" s="77"/>
      <c r="M263" s="76"/>
      <c r="N263" s="77"/>
      <c r="O263" s="77"/>
    </row>
    <row r="264" spans="1:15" x14ac:dyDescent="0.2">
      <c r="A264" s="20" t="s">
        <v>728</v>
      </c>
      <c r="B264" s="21"/>
      <c r="C264" s="21"/>
      <c r="D264" s="21"/>
      <c r="E264" s="21"/>
      <c r="F264" s="21"/>
      <c r="G264" s="21"/>
      <c r="H264" s="21"/>
      <c r="I264" s="21"/>
      <c r="J264" s="21"/>
      <c r="K264" s="21"/>
      <c r="L264" s="22"/>
      <c r="M264" s="21"/>
      <c r="N264" s="22"/>
      <c r="O264" s="22"/>
    </row>
    <row r="265" spans="1:15" x14ac:dyDescent="0.2">
      <c r="A265" s="78" t="s">
        <v>729</v>
      </c>
      <c r="B265" s="78"/>
      <c r="C265" s="78"/>
      <c r="D265" s="78"/>
      <c r="E265" s="78"/>
      <c r="F265" s="78"/>
      <c r="G265" s="78"/>
      <c r="H265" s="78"/>
      <c r="I265" s="78"/>
      <c r="J265" s="78"/>
      <c r="K265" s="78"/>
      <c r="L265" s="79"/>
      <c r="M265" s="78"/>
      <c r="N265" s="79"/>
      <c r="O265" s="79"/>
    </row>
    <row r="266" spans="1:15" x14ac:dyDescent="0.2">
      <c r="A266" s="34" t="s">
        <v>730</v>
      </c>
      <c r="B266" s="34"/>
      <c r="C266" s="34"/>
      <c r="D266" s="34"/>
      <c r="E266" s="34"/>
      <c r="F266" s="34"/>
      <c r="G266" s="34"/>
      <c r="H266" s="34"/>
      <c r="I266" s="34"/>
      <c r="J266" s="34"/>
      <c r="K266" s="34"/>
      <c r="L266" s="51"/>
      <c r="M266" s="143"/>
      <c r="N266" s="51"/>
      <c r="O266" s="51"/>
    </row>
    <row r="267" spans="1:15" ht="115.5" customHeight="1" x14ac:dyDescent="0.2">
      <c r="A267" s="23">
        <v>153</v>
      </c>
      <c r="B267" s="24" t="s">
        <v>731</v>
      </c>
      <c r="C267" s="25" t="s">
        <v>97</v>
      </c>
      <c r="D267" s="33" t="s">
        <v>89</v>
      </c>
      <c r="E267" s="34"/>
      <c r="F267" s="28" t="s">
        <v>732</v>
      </c>
      <c r="G267" s="25" t="s">
        <v>14</v>
      </c>
      <c r="H267" s="25">
        <v>30</v>
      </c>
      <c r="I267" s="29">
        <v>30</v>
      </c>
      <c r="J267" s="24" t="s">
        <v>733</v>
      </c>
      <c r="K267" s="30">
        <v>30</v>
      </c>
      <c r="L267" s="31" t="s">
        <v>734</v>
      </c>
      <c r="M267" s="139">
        <v>43.3</v>
      </c>
      <c r="N267" s="31"/>
      <c r="O267" s="31"/>
    </row>
    <row r="268" spans="1:15" ht="163.5" customHeight="1" x14ac:dyDescent="0.2">
      <c r="A268" s="23">
        <v>154</v>
      </c>
      <c r="B268" s="24" t="s">
        <v>735</v>
      </c>
      <c r="C268" s="25" t="s">
        <v>97</v>
      </c>
      <c r="D268" s="24" t="s">
        <v>736</v>
      </c>
      <c r="E268" s="34"/>
      <c r="F268" s="28" t="s">
        <v>737</v>
      </c>
      <c r="G268" s="25" t="s">
        <v>14</v>
      </c>
      <c r="H268" s="29">
        <v>90</v>
      </c>
      <c r="I268" s="29">
        <v>90</v>
      </c>
      <c r="J268" s="28"/>
      <c r="K268" s="59">
        <v>90</v>
      </c>
      <c r="L268" s="31"/>
      <c r="M268" s="139">
        <v>90</v>
      </c>
      <c r="N268" s="31"/>
      <c r="O268" s="31"/>
    </row>
    <row r="269" spans="1:15" x14ac:dyDescent="0.2">
      <c r="A269" s="23"/>
      <c r="B269" s="49"/>
      <c r="C269" s="27"/>
      <c r="D269" s="37"/>
      <c r="E269" s="34"/>
      <c r="F269" s="38" t="s">
        <v>69</v>
      </c>
      <c r="G269" s="25"/>
      <c r="H269" s="25"/>
      <c r="I269" s="39">
        <f>AVERAGE(I267:I268)</f>
        <v>60</v>
      </c>
      <c r="J269" s="28"/>
      <c r="K269" s="46">
        <f>AVERAGE(K267:K268)</f>
        <v>60</v>
      </c>
      <c r="L269" s="41"/>
      <c r="M269" s="140">
        <f>AVERAGE(M267:M268)</f>
        <v>66.650000000000006</v>
      </c>
      <c r="N269" s="41"/>
      <c r="O269" s="41"/>
    </row>
    <row r="270" spans="1:15" x14ac:dyDescent="0.2">
      <c r="A270" s="27" t="s">
        <v>738</v>
      </c>
      <c r="B270" s="49"/>
      <c r="C270" s="49"/>
      <c r="D270" s="49"/>
      <c r="E270" s="49"/>
      <c r="F270" s="49"/>
      <c r="G270" s="49"/>
      <c r="H270" s="49"/>
      <c r="I270" s="49"/>
      <c r="J270" s="49"/>
      <c r="K270" s="49"/>
      <c r="L270" s="50"/>
      <c r="M270" s="142"/>
      <c r="N270" s="50"/>
      <c r="O270" s="50"/>
    </row>
    <row r="271" spans="1:15" x14ac:dyDescent="0.2">
      <c r="A271" s="27" t="s">
        <v>739</v>
      </c>
      <c r="B271" s="49"/>
      <c r="C271" s="49"/>
      <c r="D271" s="49"/>
      <c r="E271" s="49"/>
      <c r="F271" s="49"/>
      <c r="G271" s="49"/>
      <c r="H271" s="49"/>
      <c r="I271" s="49"/>
      <c r="J271" s="49"/>
      <c r="K271" s="49"/>
      <c r="L271" s="50"/>
      <c r="M271" s="142"/>
      <c r="N271" s="50"/>
      <c r="O271" s="50"/>
    </row>
    <row r="272" spans="1:15" ht="64.5" customHeight="1" x14ac:dyDescent="0.2">
      <c r="A272" s="23">
        <v>155</v>
      </c>
      <c r="B272" s="24" t="s">
        <v>740</v>
      </c>
      <c r="C272" s="25" t="s">
        <v>97</v>
      </c>
      <c r="D272" s="33" t="s">
        <v>741</v>
      </c>
      <c r="E272" s="34"/>
      <c r="F272" s="24" t="s">
        <v>742</v>
      </c>
      <c r="G272" s="25" t="s">
        <v>14</v>
      </c>
      <c r="H272" s="29">
        <v>90</v>
      </c>
      <c r="I272" s="29">
        <v>70</v>
      </c>
      <c r="J272" s="24" t="s">
        <v>743</v>
      </c>
      <c r="K272" s="30">
        <v>30</v>
      </c>
      <c r="L272" s="31" t="s">
        <v>744</v>
      </c>
      <c r="M272" s="139">
        <v>76.599999999999994</v>
      </c>
      <c r="N272" s="31"/>
      <c r="O272" s="31" t="s">
        <v>745</v>
      </c>
    </row>
    <row r="273" spans="1:15" ht="181.5" customHeight="1" x14ac:dyDescent="0.2">
      <c r="A273" s="42">
        <v>156</v>
      </c>
      <c r="B273" s="24" t="s">
        <v>746</v>
      </c>
      <c r="C273" s="25" t="s">
        <v>97</v>
      </c>
      <c r="D273" s="33" t="s">
        <v>747</v>
      </c>
      <c r="E273" s="34"/>
      <c r="F273" s="28" t="s">
        <v>748</v>
      </c>
      <c r="G273" s="25" t="s">
        <v>14</v>
      </c>
      <c r="H273" s="25">
        <v>90</v>
      </c>
      <c r="I273" s="29">
        <v>90</v>
      </c>
      <c r="J273" s="28"/>
      <c r="K273" s="46">
        <v>90</v>
      </c>
      <c r="L273" s="31"/>
      <c r="M273" s="139">
        <v>90</v>
      </c>
      <c r="N273" s="31"/>
      <c r="O273" s="31" t="s">
        <v>749</v>
      </c>
    </row>
    <row r="274" spans="1:15" ht="168.75" customHeight="1" x14ac:dyDescent="0.2">
      <c r="A274" s="23">
        <v>157</v>
      </c>
      <c r="B274" s="24" t="s">
        <v>750</v>
      </c>
      <c r="C274" s="25" t="s">
        <v>97</v>
      </c>
      <c r="D274" s="33" t="s">
        <v>89</v>
      </c>
      <c r="E274" s="34"/>
      <c r="F274" s="28" t="s">
        <v>1166</v>
      </c>
      <c r="G274" s="25" t="s">
        <v>14</v>
      </c>
      <c r="H274" s="29">
        <v>90</v>
      </c>
      <c r="I274" s="29">
        <v>90</v>
      </c>
      <c r="J274" s="28"/>
      <c r="K274" s="46">
        <v>90</v>
      </c>
      <c r="L274" s="31"/>
      <c r="M274" s="139">
        <v>90</v>
      </c>
      <c r="N274" s="31"/>
      <c r="O274" s="31" t="s">
        <v>751</v>
      </c>
    </row>
    <row r="275" spans="1:15" ht="165" customHeight="1" x14ac:dyDescent="0.2">
      <c r="A275" s="23">
        <v>158</v>
      </c>
      <c r="B275" s="24" t="s">
        <v>752</v>
      </c>
      <c r="C275" s="25" t="s">
        <v>97</v>
      </c>
      <c r="D275" s="33"/>
      <c r="E275" s="34"/>
      <c r="F275" s="28" t="s">
        <v>753</v>
      </c>
      <c r="G275" s="33" t="s">
        <v>754</v>
      </c>
      <c r="H275" s="25">
        <v>100</v>
      </c>
      <c r="I275" s="29">
        <v>100</v>
      </c>
      <c r="J275" s="24"/>
      <c r="K275" s="30">
        <v>100</v>
      </c>
      <c r="L275" s="31"/>
      <c r="M275" s="139">
        <v>100</v>
      </c>
      <c r="N275" s="31"/>
      <c r="O275" s="31" t="s">
        <v>755</v>
      </c>
    </row>
    <row r="276" spans="1:15" ht="78.75" customHeight="1" x14ac:dyDescent="0.2">
      <c r="A276" s="23">
        <v>159</v>
      </c>
      <c r="B276" s="24" t="s">
        <v>756</v>
      </c>
      <c r="C276" s="25" t="s">
        <v>97</v>
      </c>
      <c r="D276" s="33" t="s">
        <v>757</v>
      </c>
      <c r="E276" s="34"/>
      <c r="F276" s="28" t="s">
        <v>758</v>
      </c>
      <c r="G276" s="25" t="s">
        <v>14</v>
      </c>
      <c r="H276" s="25">
        <v>90</v>
      </c>
      <c r="I276" s="29">
        <v>90</v>
      </c>
      <c r="J276" s="28"/>
      <c r="K276" s="59">
        <v>90</v>
      </c>
      <c r="L276" s="31"/>
      <c r="M276" s="139">
        <v>90</v>
      </c>
      <c r="N276" s="31"/>
      <c r="O276" s="31" t="s">
        <v>759</v>
      </c>
    </row>
    <row r="277" spans="1:15" x14ac:dyDescent="0.2">
      <c r="A277" s="34"/>
      <c r="B277" s="34"/>
      <c r="C277" s="34"/>
      <c r="D277" s="37"/>
      <c r="E277" s="34"/>
      <c r="F277" s="38" t="s">
        <v>69</v>
      </c>
      <c r="G277" s="27"/>
      <c r="H277" s="27"/>
      <c r="I277" s="39">
        <f>AVERAGE(I272:I276)</f>
        <v>88</v>
      </c>
      <c r="J277" s="28"/>
      <c r="K277" s="46">
        <f>AVERAGE(K272:K276)</f>
        <v>80</v>
      </c>
      <c r="L277" s="41"/>
      <c r="M277" s="140">
        <f>AVERAGE(M272:M276)</f>
        <v>89.320000000000007</v>
      </c>
      <c r="N277" s="41"/>
      <c r="O277" s="41"/>
    </row>
    <row r="278" spans="1:15" x14ac:dyDescent="0.2">
      <c r="A278" s="34" t="s">
        <v>760</v>
      </c>
      <c r="B278" s="34"/>
      <c r="C278" s="34"/>
      <c r="D278" s="34"/>
      <c r="E278" s="34"/>
      <c r="F278" s="34"/>
      <c r="G278" s="34"/>
      <c r="H278" s="34"/>
      <c r="I278" s="34"/>
      <c r="J278" s="34"/>
      <c r="K278" s="34"/>
      <c r="L278" s="51"/>
      <c r="M278" s="143"/>
      <c r="N278" s="51"/>
      <c r="O278" s="51"/>
    </row>
    <row r="279" spans="1:15" x14ac:dyDescent="0.2">
      <c r="A279" s="34" t="s">
        <v>761</v>
      </c>
      <c r="B279" s="34"/>
      <c r="C279" s="34"/>
      <c r="D279" s="34"/>
      <c r="E279" s="34"/>
      <c r="F279" s="34"/>
      <c r="G279" s="34"/>
      <c r="H279" s="34"/>
      <c r="I279" s="34"/>
      <c r="J279" s="34"/>
      <c r="K279" s="34"/>
      <c r="L279" s="51"/>
      <c r="M279" s="143"/>
      <c r="N279" s="51"/>
      <c r="O279" s="51"/>
    </row>
    <row r="280" spans="1:15" ht="129" customHeight="1" x14ac:dyDescent="0.2">
      <c r="A280" s="23">
        <v>160</v>
      </c>
      <c r="B280" s="24" t="s">
        <v>762</v>
      </c>
      <c r="C280" s="25" t="s">
        <v>97</v>
      </c>
      <c r="D280" s="33" t="s">
        <v>89</v>
      </c>
      <c r="E280" s="34"/>
      <c r="F280" s="28" t="s">
        <v>763</v>
      </c>
      <c r="G280" s="25" t="s">
        <v>14</v>
      </c>
      <c r="H280" s="25">
        <v>90</v>
      </c>
      <c r="I280" s="29">
        <v>90</v>
      </c>
      <c r="J280" s="28"/>
      <c r="K280" s="59">
        <v>90</v>
      </c>
      <c r="L280" s="31"/>
      <c r="M280" s="139">
        <v>70</v>
      </c>
      <c r="N280" s="31"/>
      <c r="O280" s="31" t="s">
        <v>764</v>
      </c>
    </row>
    <row r="281" spans="1:15" ht="118.5" customHeight="1" x14ac:dyDescent="0.2">
      <c r="A281" s="23">
        <v>161</v>
      </c>
      <c r="B281" s="24" t="s">
        <v>765</v>
      </c>
      <c r="C281" s="25" t="s">
        <v>97</v>
      </c>
      <c r="D281" s="33" t="s">
        <v>766</v>
      </c>
      <c r="E281" s="34"/>
      <c r="F281" s="28" t="s">
        <v>767</v>
      </c>
      <c r="G281" s="25" t="s">
        <v>14</v>
      </c>
      <c r="H281" s="25">
        <v>90</v>
      </c>
      <c r="I281" s="29">
        <v>70</v>
      </c>
      <c r="J281" s="24" t="s">
        <v>768</v>
      </c>
      <c r="K281" s="30">
        <v>70</v>
      </c>
      <c r="L281" s="31" t="s">
        <v>769</v>
      </c>
      <c r="M281" s="139">
        <v>70</v>
      </c>
      <c r="N281" s="31"/>
      <c r="O281" s="31" t="s">
        <v>770</v>
      </c>
    </row>
    <row r="282" spans="1:15" ht="78" customHeight="1" x14ac:dyDescent="0.2">
      <c r="A282" s="23">
        <v>162</v>
      </c>
      <c r="B282" s="24" t="s">
        <v>771</v>
      </c>
      <c r="C282" s="25" t="s">
        <v>97</v>
      </c>
      <c r="D282" s="33"/>
      <c r="E282" s="34"/>
      <c r="F282" s="28" t="s">
        <v>772</v>
      </c>
      <c r="G282" s="25" t="s">
        <v>14</v>
      </c>
      <c r="H282" s="25">
        <v>70</v>
      </c>
      <c r="I282" s="29">
        <v>50</v>
      </c>
      <c r="J282" s="24" t="s">
        <v>773</v>
      </c>
      <c r="K282" s="30">
        <v>50</v>
      </c>
      <c r="L282" s="31" t="s">
        <v>774</v>
      </c>
      <c r="M282" s="139">
        <v>63.3</v>
      </c>
      <c r="N282" s="31"/>
      <c r="O282" s="31" t="s">
        <v>775</v>
      </c>
    </row>
    <row r="283" spans="1:15" ht="84" x14ac:dyDescent="0.2">
      <c r="A283" s="23">
        <v>163</v>
      </c>
      <c r="B283" s="24" t="s">
        <v>776</v>
      </c>
      <c r="C283" s="25" t="s">
        <v>97</v>
      </c>
      <c r="D283" s="33" t="s">
        <v>777</v>
      </c>
      <c r="E283" s="34"/>
      <c r="F283" s="28" t="s">
        <v>778</v>
      </c>
      <c r="G283" s="25" t="s">
        <v>14</v>
      </c>
      <c r="H283" s="25">
        <v>70</v>
      </c>
      <c r="I283" s="29">
        <v>70</v>
      </c>
      <c r="J283" s="28"/>
      <c r="K283" s="59">
        <v>70</v>
      </c>
      <c r="L283" s="31"/>
      <c r="M283" s="139">
        <v>70</v>
      </c>
      <c r="N283" s="31"/>
      <c r="O283" s="31"/>
    </row>
    <row r="284" spans="1:15" x14ac:dyDescent="0.2">
      <c r="A284" s="23"/>
      <c r="B284" s="37"/>
      <c r="C284" s="25"/>
      <c r="D284" s="48"/>
      <c r="E284" s="34"/>
      <c r="F284" s="38" t="s">
        <v>69</v>
      </c>
      <c r="G284" s="25"/>
      <c r="H284" s="25"/>
      <c r="I284" s="46">
        <f>AVERAGE(I280:I283)</f>
        <v>70</v>
      </c>
      <c r="J284" s="28"/>
      <c r="K284" s="46">
        <f>AVERAGE(K280:K283)</f>
        <v>70</v>
      </c>
      <c r="L284" s="41"/>
      <c r="M284" s="140">
        <f>AVERAGE(M280:M283)</f>
        <v>68.325000000000003</v>
      </c>
      <c r="N284" s="41"/>
      <c r="O284" s="41"/>
    </row>
    <row r="285" spans="1:15" x14ac:dyDescent="0.2">
      <c r="A285" s="34" t="s">
        <v>779</v>
      </c>
      <c r="B285" s="37"/>
      <c r="C285" s="37"/>
      <c r="D285" s="37"/>
      <c r="E285" s="37"/>
      <c r="F285" s="37"/>
      <c r="G285" s="37"/>
      <c r="H285" s="37"/>
      <c r="I285" s="37"/>
      <c r="J285" s="37"/>
      <c r="K285" s="37"/>
      <c r="L285" s="87"/>
      <c r="M285" s="157"/>
      <c r="N285" s="87"/>
      <c r="O285" s="87"/>
    </row>
    <row r="286" spans="1:15" x14ac:dyDescent="0.2">
      <c r="A286" s="34" t="s">
        <v>780</v>
      </c>
      <c r="B286" s="37"/>
      <c r="C286" s="37"/>
      <c r="D286" s="37"/>
      <c r="E286" s="37"/>
      <c r="F286" s="37"/>
      <c r="G286" s="37"/>
      <c r="H286" s="37"/>
      <c r="I286" s="37"/>
      <c r="J286" s="37"/>
      <c r="K286" s="37"/>
      <c r="L286" s="87"/>
      <c r="M286" s="157"/>
      <c r="N286" s="87"/>
      <c r="O286" s="87"/>
    </row>
    <row r="287" spans="1:15" ht="177.75" customHeight="1" x14ac:dyDescent="0.2">
      <c r="A287" s="25">
        <v>164</v>
      </c>
      <c r="B287" s="24" t="s">
        <v>781</v>
      </c>
      <c r="C287" s="25" t="s">
        <v>97</v>
      </c>
      <c r="D287" s="33" t="s">
        <v>89</v>
      </c>
      <c r="E287" s="34"/>
      <c r="F287" s="28" t="s">
        <v>1168</v>
      </c>
      <c r="G287" s="33" t="s">
        <v>782</v>
      </c>
      <c r="H287" s="25">
        <v>90</v>
      </c>
      <c r="I287" s="29">
        <v>90</v>
      </c>
      <c r="J287" s="28"/>
      <c r="K287" s="59">
        <v>70</v>
      </c>
      <c r="L287" s="31" t="s">
        <v>545</v>
      </c>
      <c r="M287" s="145">
        <v>83.3</v>
      </c>
      <c r="N287" s="31" t="s">
        <v>545</v>
      </c>
      <c r="O287" s="31"/>
    </row>
    <row r="288" spans="1:15" ht="84" x14ac:dyDescent="0.2">
      <c r="A288" s="23">
        <v>165</v>
      </c>
      <c r="B288" s="24" t="s">
        <v>783</v>
      </c>
      <c r="C288" s="25" t="s">
        <v>97</v>
      </c>
      <c r="D288" s="74"/>
      <c r="E288" s="34"/>
      <c r="F288" s="28" t="s">
        <v>784</v>
      </c>
      <c r="G288" s="25" t="s">
        <v>14</v>
      </c>
      <c r="H288" s="25">
        <v>70</v>
      </c>
      <c r="I288" s="29">
        <v>50</v>
      </c>
      <c r="J288" s="24" t="s">
        <v>785</v>
      </c>
      <c r="K288" s="161">
        <v>50</v>
      </c>
      <c r="L288" s="31"/>
      <c r="M288" s="139">
        <v>63.3</v>
      </c>
      <c r="N288" s="31"/>
      <c r="O288" s="31" t="s">
        <v>786</v>
      </c>
    </row>
    <row r="289" spans="1:15" ht="141" customHeight="1" x14ac:dyDescent="0.2">
      <c r="A289" s="23">
        <v>166</v>
      </c>
      <c r="B289" s="49" t="s">
        <v>787</v>
      </c>
      <c r="C289" s="25" t="s">
        <v>97</v>
      </c>
      <c r="D289" s="74" t="s">
        <v>788</v>
      </c>
      <c r="E289" s="34"/>
      <c r="F289" s="28" t="s">
        <v>789</v>
      </c>
      <c r="G289" s="25" t="s">
        <v>14</v>
      </c>
      <c r="H289" s="25">
        <v>90</v>
      </c>
      <c r="I289" s="29">
        <v>90</v>
      </c>
      <c r="J289" s="28"/>
      <c r="K289" s="46">
        <v>90</v>
      </c>
      <c r="L289" s="31"/>
      <c r="M289" s="139">
        <v>90</v>
      </c>
      <c r="N289" s="31"/>
      <c r="O289" s="31"/>
    </row>
    <row r="290" spans="1:15" ht="110.25" customHeight="1" x14ac:dyDescent="0.2">
      <c r="A290" s="42">
        <v>167</v>
      </c>
      <c r="B290" s="24" t="s">
        <v>790</v>
      </c>
      <c r="C290" s="25" t="s">
        <v>97</v>
      </c>
      <c r="D290" s="33" t="s">
        <v>89</v>
      </c>
      <c r="E290" s="34"/>
      <c r="F290" s="24" t="s">
        <v>791</v>
      </c>
      <c r="G290" s="33" t="s">
        <v>14</v>
      </c>
      <c r="H290" s="33">
        <v>50</v>
      </c>
      <c r="I290" s="29">
        <v>50</v>
      </c>
      <c r="J290" s="24" t="s">
        <v>792</v>
      </c>
      <c r="K290" s="30">
        <v>50</v>
      </c>
      <c r="L290" s="31"/>
      <c r="M290" s="139">
        <v>83.3</v>
      </c>
      <c r="N290" s="31" t="s">
        <v>793</v>
      </c>
      <c r="O290" s="31"/>
    </row>
    <row r="291" spans="1:15" ht="132" x14ac:dyDescent="0.2">
      <c r="A291" s="25">
        <v>168</v>
      </c>
      <c r="B291" s="24" t="s">
        <v>794</v>
      </c>
      <c r="C291" s="25" t="s">
        <v>97</v>
      </c>
      <c r="D291" s="33"/>
      <c r="E291" s="34"/>
      <c r="F291" s="28" t="s">
        <v>795</v>
      </c>
      <c r="G291" s="33" t="s">
        <v>796</v>
      </c>
      <c r="H291" s="25">
        <v>70</v>
      </c>
      <c r="I291" s="29">
        <v>50</v>
      </c>
      <c r="J291" s="24" t="s">
        <v>797</v>
      </c>
      <c r="K291" s="30">
        <v>50</v>
      </c>
      <c r="L291" s="24" t="s">
        <v>798</v>
      </c>
      <c r="M291" s="139">
        <v>70</v>
      </c>
      <c r="N291" s="24" t="s">
        <v>798</v>
      </c>
      <c r="O291" s="31"/>
    </row>
    <row r="292" spans="1:15" ht="153.75" customHeight="1" x14ac:dyDescent="0.2">
      <c r="A292" s="23">
        <v>169</v>
      </c>
      <c r="B292" s="24" t="s">
        <v>799</v>
      </c>
      <c r="C292" s="25" t="s">
        <v>97</v>
      </c>
      <c r="D292" s="33"/>
      <c r="E292" s="34"/>
      <c r="F292" s="24" t="s">
        <v>1169</v>
      </c>
      <c r="G292" s="33" t="s">
        <v>800</v>
      </c>
      <c r="H292" s="33">
        <v>65</v>
      </c>
      <c r="I292" s="29">
        <v>30</v>
      </c>
      <c r="J292" s="24" t="s">
        <v>801</v>
      </c>
      <c r="K292" s="30">
        <v>30</v>
      </c>
      <c r="L292" s="31" t="s">
        <v>802</v>
      </c>
      <c r="M292" s="139">
        <v>63.3</v>
      </c>
      <c r="N292" s="31"/>
      <c r="O292" s="31"/>
    </row>
    <row r="293" spans="1:15" ht="128.25" customHeight="1" x14ac:dyDescent="0.2">
      <c r="A293" s="42">
        <v>170</v>
      </c>
      <c r="B293" s="24" t="s">
        <v>803</v>
      </c>
      <c r="C293" s="25" t="s">
        <v>97</v>
      </c>
      <c r="D293" s="49" t="s">
        <v>804</v>
      </c>
      <c r="E293" s="34"/>
      <c r="F293" s="28" t="s">
        <v>805</v>
      </c>
      <c r="G293" s="25" t="s">
        <v>14</v>
      </c>
      <c r="H293" s="25">
        <v>70</v>
      </c>
      <c r="I293" s="29">
        <v>70</v>
      </c>
      <c r="J293" s="24"/>
      <c r="K293" s="30">
        <v>70</v>
      </c>
      <c r="L293" s="31"/>
      <c r="M293" s="139">
        <v>46.6</v>
      </c>
      <c r="N293" s="31"/>
      <c r="O293" s="31" t="s">
        <v>764</v>
      </c>
    </row>
    <row r="294" spans="1:15" x14ac:dyDescent="0.2">
      <c r="A294" s="34"/>
      <c r="B294" s="34"/>
      <c r="C294" s="34"/>
      <c r="D294" s="37"/>
      <c r="E294" s="34"/>
      <c r="F294" s="38" t="s">
        <v>69</v>
      </c>
      <c r="G294" s="27"/>
      <c r="H294" s="27"/>
      <c r="I294" s="39">
        <f>AVERAGE(I287:I293)</f>
        <v>61.428571428571431</v>
      </c>
      <c r="J294" s="28"/>
      <c r="K294" s="46">
        <f>AVERAGE(K287:K293)</f>
        <v>58.571428571428569</v>
      </c>
      <c r="L294" s="41"/>
      <c r="M294" s="140">
        <f>AVERAGE(M287:M293)</f>
        <v>71.400000000000006</v>
      </c>
      <c r="N294" s="41"/>
      <c r="O294" s="41"/>
    </row>
    <row r="295" spans="1:15" x14ac:dyDescent="0.2">
      <c r="A295" s="34"/>
      <c r="B295" s="34"/>
      <c r="C295" s="34"/>
      <c r="D295" s="37"/>
      <c r="E295" s="34"/>
      <c r="F295" s="38" t="s">
        <v>137</v>
      </c>
      <c r="G295" s="27"/>
      <c r="H295" s="27"/>
      <c r="I295" s="39">
        <f>+AVERAGE(I294,I284,I277,I269)</f>
        <v>69.857142857142861</v>
      </c>
      <c r="J295" s="28"/>
      <c r="K295" s="46">
        <f>+AVERAGE(K294,K284,K277,K269)</f>
        <v>67.142857142857139</v>
      </c>
      <c r="L295" s="41"/>
      <c r="M295" s="140">
        <f>+AVERAGE(M294,M284,M277,M269)</f>
        <v>73.923750000000013</v>
      </c>
      <c r="N295" s="41"/>
      <c r="O295" s="41"/>
    </row>
    <row r="296" spans="1:15" x14ac:dyDescent="0.2">
      <c r="A296" s="76" t="s">
        <v>806</v>
      </c>
      <c r="B296" s="76"/>
      <c r="C296" s="76"/>
      <c r="D296" s="76"/>
      <c r="E296" s="76"/>
      <c r="F296" s="76"/>
      <c r="G296" s="76"/>
      <c r="H296" s="76"/>
      <c r="I296" s="76"/>
      <c r="J296" s="76"/>
      <c r="K296" s="76"/>
      <c r="L296" s="77"/>
      <c r="M296" s="76"/>
      <c r="N296" s="77"/>
      <c r="O296" s="77"/>
    </row>
    <row r="297" spans="1:15" x14ac:dyDescent="0.2">
      <c r="A297" s="78" t="s">
        <v>807</v>
      </c>
      <c r="B297" s="90"/>
      <c r="C297" s="90"/>
      <c r="D297" s="90"/>
      <c r="E297" s="90"/>
      <c r="F297" s="90"/>
      <c r="G297" s="90"/>
      <c r="H297" s="90"/>
      <c r="I297" s="90"/>
      <c r="J297" s="90"/>
      <c r="K297" s="90"/>
      <c r="L297" s="91"/>
      <c r="M297" s="90"/>
      <c r="N297" s="91"/>
      <c r="O297" s="91"/>
    </row>
    <row r="298" spans="1:15" x14ac:dyDescent="0.2">
      <c r="A298" s="78" t="s">
        <v>808</v>
      </c>
      <c r="B298" s="78"/>
      <c r="C298" s="78"/>
      <c r="D298" s="78"/>
      <c r="E298" s="78"/>
      <c r="F298" s="78"/>
      <c r="G298" s="78"/>
      <c r="H298" s="78"/>
      <c r="I298" s="78"/>
      <c r="J298" s="78"/>
      <c r="K298" s="78"/>
      <c r="L298" s="79"/>
      <c r="M298" s="78"/>
      <c r="N298" s="79"/>
      <c r="O298" s="79"/>
    </row>
    <row r="299" spans="1:15" x14ac:dyDescent="0.2">
      <c r="A299" s="78" t="s">
        <v>809</v>
      </c>
      <c r="B299" s="90"/>
      <c r="C299" s="90"/>
      <c r="D299" s="90"/>
      <c r="E299" s="90"/>
      <c r="F299" s="90"/>
      <c r="G299" s="90"/>
      <c r="H299" s="90"/>
      <c r="I299" s="90"/>
      <c r="J299" s="90"/>
      <c r="K299" s="90"/>
      <c r="L299" s="91"/>
      <c r="M299" s="90"/>
      <c r="N299" s="91"/>
      <c r="O299" s="91"/>
    </row>
    <row r="300" spans="1:15" ht="102.75" customHeight="1" x14ac:dyDescent="0.2">
      <c r="A300" s="23">
        <v>171</v>
      </c>
      <c r="B300" s="24" t="s">
        <v>810</v>
      </c>
      <c r="C300" s="25" t="s">
        <v>97</v>
      </c>
      <c r="D300" s="33" t="s">
        <v>811</v>
      </c>
      <c r="E300" s="34"/>
      <c r="F300" s="24" t="s">
        <v>812</v>
      </c>
      <c r="G300" s="25" t="s">
        <v>19</v>
      </c>
      <c r="H300" s="25">
        <v>90</v>
      </c>
      <c r="I300" s="29">
        <v>70</v>
      </c>
      <c r="J300" s="28"/>
      <c r="K300" s="59">
        <v>70</v>
      </c>
      <c r="L300" s="31" t="s">
        <v>813</v>
      </c>
      <c r="M300" s="139">
        <v>70</v>
      </c>
      <c r="N300" s="31"/>
      <c r="O300" s="31"/>
    </row>
    <row r="301" spans="1:15" ht="141" customHeight="1" x14ac:dyDescent="0.2">
      <c r="A301" s="23">
        <v>172</v>
      </c>
      <c r="B301" s="24" t="s">
        <v>814</v>
      </c>
      <c r="C301" s="25" t="s">
        <v>97</v>
      </c>
      <c r="D301" s="33" t="s">
        <v>815</v>
      </c>
      <c r="E301" s="34"/>
      <c r="F301" s="28" t="s">
        <v>816</v>
      </c>
      <c r="G301" s="25" t="s">
        <v>19</v>
      </c>
      <c r="H301" s="25">
        <v>90</v>
      </c>
      <c r="I301" s="29">
        <v>70</v>
      </c>
      <c r="J301" s="28"/>
      <c r="K301" s="59">
        <v>70</v>
      </c>
      <c r="L301" s="31" t="s">
        <v>813</v>
      </c>
      <c r="M301" s="139">
        <v>70</v>
      </c>
      <c r="N301" s="31"/>
      <c r="O301" s="31"/>
    </row>
    <row r="302" spans="1:15" ht="163.5" customHeight="1" x14ac:dyDescent="0.2">
      <c r="A302" s="23">
        <v>173</v>
      </c>
      <c r="B302" s="24" t="s">
        <v>817</v>
      </c>
      <c r="C302" s="25" t="s">
        <v>97</v>
      </c>
      <c r="D302" s="33" t="s">
        <v>89</v>
      </c>
      <c r="E302" s="34"/>
      <c r="F302" s="28" t="s">
        <v>818</v>
      </c>
      <c r="G302" s="25" t="s">
        <v>19</v>
      </c>
      <c r="H302" s="25">
        <v>100</v>
      </c>
      <c r="I302" s="29">
        <v>90</v>
      </c>
      <c r="J302" s="28"/>
      <c r="K302" s="59">
        <v>90</v>
      </c>
      <c r="L302" s="31" t="s">
        <v>813</v>
      </c>
      <c r="M302" s="139">
        <v>90</v>
      </c>
      <c r="N302" s="31"/>
      <c r="O302" s="31"/>
    </row>
    <row r="303" spans="1:15" ht="76.5" customHeight="1" x14ac:dyDescent="0.2">
      <c r="A303" s="42">
        <v>174</v>
      </c>
      <c r="B303" s="24" t="s">
        <v>819</v>
      </c>
      <c r="C303" s="25" t="s">
        <v>97</v>
      </c>
      <c r="D303" s="33" t="s">
        <v>820</v>
      </c>
      <c r="E303" s="34"/>
      <c r="F303" s="28" t="s">
        <v>821</v>
      </c>
      <c r="G303" s="25" t="s">
        <v>19</v>
      </c>
      <c r="H303" s="25">
        <v>70</v>
      </c>
      <c r="I303" s="29">
        <v>50</v>
      </c>
      <c r="J303" s="28" t="s">
        <v>822</v>
      </c>
      <c r="K303" s="59">
        <v>50</v>
      </c>
      <c r="L303" s="31" t="s">
        <v>813</v>
      </c>
      <c r="M303" s="139">
        <v>70</v>
      </c>
      <c r="N303" s="31" t="s">
        <v>813</v>
      </c>
      <c r="O303" s="31"/>
    </row>
    <row r="304" spans="1:15" x14ac:dyDescent="0.2">
      <c r="A304" s="34"/>
      <c r="B304" s="34"/>
      <c r="C304" s="34"/>
      <c r="D304" s="37"/>
      <c r="E304" s="34"/>
      <c r="F304" s="38" t="s">
        <v>69</v>
      </c>
      <c r="G304" s="27"/>
      <c r="H304" s="27"/>
      <c r="I304" s="39">
        <f>AVERAGE(I300:I303)</f>
        <v>70</v>
      </c>
      <c r="J304" s="28"/>
      <c r="K304" s="39">
        <f>AVERAGE(K300:K303)</f>
        <v>70</v>
      </c>
      <c r="L304" s="41"/>
      <c r="M304" s="140">
        <f>AVERAGE(M300:M303)</f>
        <v>75</v>
      </c>
      <c r="N304" s="41"/>
      <c r="O304" s="41"/>
    </row>
    <row r="305" spans="1:15" x14ac:dyDescent="0.2">
      <c r="A305" s="34" t="s">
        <v>823</v>
      </c>
      <c r="B305" s="34"/>
      <c r="C305" s="34"/>
      <c r="D305" s="34"/>
      <c r="E305" s="34"/>
      <c r="F305" s="34"/>
      <c r="G305" s="34"/>
      <c r="H305" s="34"/>
      <c r="I305" s="34"/>
      <c r="J305" s="34"/>
      <c r="K305" s="34"/>
      <c r="L305" s="51"/>
      <c r="M305" s="143"/>
      <c r="N305" s="51"/>
      <c r="O305" s="51"/>
    </row>
    <row r="306" spans="1:15" x14ac:dyDescent="0.2">
      <c r="A306" s="34" t="s">
        <v>824</v>
      </c>
      <c r="B306" s="34"/>
      <c r="C306" s="34"/>
      <c r="D306" s="34"/>
      <c r="E306" s="34"/>
      <c r="F306" s="34"/>
      <c r="G306" s="34"/>
      <c r="H306" s="34"/>
      <c r="I306" s="34"/>
      <c r="J306" s="34"/>
      <c r="K306" s="34"/>
      <c r="L306" s="51"/>
      <c r="M306" s="143"/>
      <c r="N306" s="51"/>
      <c r="O306" s="51"/>
    </row>
    <row r="307" spans="1:15" ht="141" customHeight="1" x14ac:dyDescent="0.2">
      <c r="A307" s="42">
        <v>175</v>
      </c>
      <c r="B307" s="24" t="s">
        <v>825</v>
      </c>
      <c r="C307" s="25" t="s">
        <v>97</v>
      </c>
      <c r="D307" s="33" t="s">
        <v>89</v>
      </c>
      <c r="E307" s="34"/>
      <c r="F307" s="28" t="s">
        <v>826</v>
      </c>
      <c r="G307" s="25" t="s">
        <v>17</v>
      </c>
      <c r="H307" s="25">
        <v>100</v>
      </c>
      <c r="I307" s="29">
        <v>100</v>
      </c>
      <c r="J307" s="28"/>
      <c r="K307" s="59">
        <v>100</v>
      </c>
      <c r="L307" s="31"/>
      <c r="M307" s="145">
        <v>100</v>
      </c>
      <c r="N307" s="75" t="s">
        <v>827</v>
      </c>
      <c r="O307" s="31"/>
    </row>
    <row r="308" spans="1:15" ht="64.5" customHeight="1" x14ac:dyDescent="0.2">
      <c r="A308" s="42">
        <v>176</v>
      </c>
      <c r="B308" s="24" t="s">
        <v>828</v>
      </c>
      <c r="C308" s="25" t="s">
        <v>97</v>
      </c>
      <c r="D308" s="33"/>
      <c r="E308" s="34"/>
      <c r="F308" s="28" t="s">
        <v>829</v>
      </c>
      <c r="G308" s="25" t="s">
        <v>17</v>
      </c>
      <c r="H308" s="25">
        <v>100</v>
      </c>
      <c r="I308" s="29">
        <v>90</v>
      </c>
      <c r="J308" s="24" t="s">
        <v>830</v>
      </c>
      <c r="K308" s="30">
        <v>50</v>
      </c>
      <c r="L308" s="31" t="s">
        <v>831</v>
      </c>
      <c r="M308" s="139">
        <v>90</v>
      </c>
      <c r="N308" s="31" t="s">
        <v>813</v>
      </c>
      <c r="O308" s="31"/>
    </row>
    <row r="309" spans="1:15" ht="191.25" customHeight="1" x14ac:dyDescent="0.2">
      <c r="A309" s="34">
        <v>177</v>
      </c>
      <c r="B309" s="24" t="s">
        <v>832</v>
      </c>
      <c r="C309" s="25" t="s">
        <v>97</v>
      </c>
      <c r="D309" s="33"/>
      <c r="E309" s="34"/>
      <c r="F309" s="28" t="s">
        <v>833</v>
      </c>
      <c r="G309" s="25" t="s">
        <v>17</v>
      </c>
      <c r="H309" s="25">
        <v>100</v>
      </c>
      <c r="I309" s="29">
        <v>90</v>
      </c>
      <c r="J309" s="24" t="s">
        <v>834</v>
      </c>
      <c r="K309" s="30">
        <v>90</v>
      </c>
      <c r="L309" s="31"/>
      <c r="M309" s="139">
        <v>90</v>
      </c>
      <c r="N309" s="75" t="s">
        <v>827</v>
      </c>
      <c r="O309" s="31"/>
    </row>
    <row r="310" spans="1:15" ht="241.5" customHeight="1" x14ac:dyDescent="0.2">
      <c r="A310" s="23">
        <v>178</v>
      </c>
      <c r="B310" s="24" t="s">
        <v>835</v>
      </c>
      <c r="C310" s="25" t="s">
        <v>97</v>
      </c>
      <c r="D310" s="33"/>
      <c r="E310" s="34"/>
      <c r="F310" s="28" t="s">
        <v>836</v>
      </c>
      <c r="G310" s="25" t="s">
        <v>17</v>
      </c>
      <c r="H310" s="25">
        <v>100</v>
      </c>
      <c r="I310" s="29">
        <v>90</v>
      </c>
      <c r="J310" s="24" t="s">
        <v>837</v>
      </c>
      <c r="K310" s="30">
        <v>50</v>
      </c>
      <c r="L310" s="31" t="s">
        <v>838</v>
      </c>
      <c r="M310" s="139">
        <v>70</v>
      </c>
      <c r="N310" s="31" t="s">
        <v>839</v>
      </c>
      <c r="O310" s="31" t="s">
        <v>840</v>
      </c>
    </row>
    <row r="311" spans="1:15" x14ac:dyDescent="0.2">
      <c r="A311" s="34"/>
      <c r="B311" s="34"/>
      <c r="C311" s="34"/>
      <c r="D311" s="37"/>
      <c r="E311" s="34"/>
      <c r="F311" s="38" t="s">
        <v>69</v>
      </c>
      <c r="G311" s="27"/>
      <c r="H311" s="27"/>
      <c r="I311" s="39">
        <f>AVERAGE(I307:I310)</f>
        <v>92.5</v>
      </c>
      <c r="J311" s="28"/>
      <c r="K311" s="39">
        <f>AVERAGE(K307:K310)</f>
        <v>72.5</v>
      </c>
      <c r="L311" s="41"/>
      <c r="M311" s="140">
        <f>AVERAGE(M307:M310)</f>
        <v>87.5</v>
      </c>
      <c r="N311" s="41"/>
      <c r="O311" s="41"/>
    </row>
    <row r="312" spans="1:15" x14ac:dyDescent="0.2">
      <c r="A312" s="34" t="s">
        <v>841</v>
      </c>
      <c r="B312" s="34"/>
      <c r="C312" s="34"/>
      <c r="D312" s="34"/>
      <c r="E312" s="34"/>
      <c r="F312" s="34"/>
      <c r="G312" s="34"/>
      <c r="H312" s="34"/>
      <c r="I312" s="34"/>
      <c r="J312" s="34"/>
      <c r="K312" s="34"/>
      <c r="L312" s="51"/>
      <c r="M312" s="143"/>
      <c r="N312" s="51"/>
      <c r="O312" s="51"/>
    </row>
    <row r="313" spans="1:15" x14ac:dyDescent="0.2">
      <c r="A313" s="34" t="s">
        <v>842</v>
      </c>
      <c r="B313" s="34"/>
      <c r="C313" s="34"/>
      <c r="D313" s="34"/>
      <c r="E313" s="34"/>
      <c r="F313" s="34"/>
      <c r="G313" s="34"/>
      <c r="H313" s="34"/>
      <c r="I313" s="34"/>
      <c r="J313" s="34"/>
      <c r="K313" s="34"/>
      <c r="L313" s="51"/>
      <c r="M313" s="143"/>
      <c r="N313" s="51"/>
      <c r="O313" s="51"/>
    </row>
    <row r="314" spans="1:15" s="181" customFormat="1" ht="180" customHeight="1" x14ac:dyDescent="0.2">
      <c r="A314" s="174">
        <v>179</v>
      </c>
      <c r="B314" s="175" t="s">
        <v>843</v>
      </c>
      <c r="C314" s="176" t="s">
        <v>97</v>
      </c>
      <c r="D314" s="177" t="s">
        <v>89</v>
      </c>
      <c r="E314" s="143"/>
      <c r="F314" s="178" t="s">
        <v>844</v>
      </c>
      <c r="G314" s="176" t="s">
        <v>17</v>
      </c>
      <c r="H314" s="176">
        <v>100</v>
      </c>
      <c r="I314" s="179">
        <v>70</v>
      </c>
      <c r="J314" s="175" t="s">
        <v>845</v>
      </c>
      <c r="K314" s="139">
        <v>50</v>
      </c>
      <c r="L314" s="147" t="s">
        <v>846</v>
      </c>
      <c r="M314" s="139">
        <v>90</v>
      </c>
      <c r="N314" s="147" t="s">
        <v>847</v>
      </c>
      <c r="O314" s="180" t="s">
        <v>848</v>
      </c>
    </row>
    <row r="315" spans="1:15" ht="189.75" customHeight="1" x14ac:dyDescent="0.2">
      <c r="A315" s="23">
        <v>180</v>
      </c>
      <c r="B315" s="24" t="s">
        <v>849</v>
      </c>
      <c r="C315" s="25" t="s">
        <v>97</v>
      </c>
      <c r="D315" s="33" t="s">
        <v>89</v>
      </c>
      <c r="E315" s="34"/>
      <c r="F315" s="28" t="s">
        <v>850</v>
      </c>
      <c r="G315" s="25" t="s">
        <v>17</v>
      </c>
      <c r="H315" s="25">
        <v>100</v>
      </c>
      <c r="I315" s="29">
        <v>90</v>
      </c>
      <c r="J315" s="24" t="s">
        <v>851</v>
      </c>
      <c r="K315" s="30">
        <v>90</v>
      </c>
      <c r="L315" s="50" t="s">
        <v>852</v>
      </c>
      <c r="M315" s="139">
        <v>90</v>
      </c>
      <c r="N315" s="50" t="s">
        <v>852</v>
      </c>
      <c r="O315" s="33" t="s">
        <v>853</v>
      </c>
    </row>
    <row r="316" spans="1:15" ht="84" x14ac:dyDescent="0.2">
      <c r="A316" s="23">
        <v>181</v>
      </c>
      <c r="B316" s="24" t="s">
        <v>854</v>
      </c>
      <c r="C316" s="25" t="s">
        <v>97</v>
      </c>
      <c r="D316" s="107" t="s">
        <v>855</v>
      </c>
      <c r="E316" s="34"/>
      <c r="F316" s="28" t="s">
        <v>856</v>
      </c>
      <c r="G316" s="25" t="s">
        <v>30</v>
      </c>
      <c r="H316" s="25">
        <v>100</v>
      </c>
      <c r="I316" s="29">
        <v>90</v>
      </c>
      <c r="J316" s="28"/>
      <c r="K316" s="59">
        <v>90</v>
      </c>
      <c r="L316" s="50" t="s">
        <v>857</v>
      </c>
      <c r="M316" s="145">
        <v>90</v>
      </c>
      <c r="N316" s="50" t="s">
        <v>857</v>
      </c>
      <c r="O316" s="50"/>
    </row>
    <row r="317" spans="1:15" ht="164.25" customHeight="1" x14ac:dyDescent="0.2">
      <c r="A317" s="23">
        <v>182</v>
      </c>
      <c r="B317" s="24" t="s">
        <v>858</v>
      </c>
      <c r="C317" s="25" t="s">
        <v>97</v>
      </c>
      <c r="D317" s="33"/>
      <c r="E317" s="34"/>
      <c r="F317" s="28" t="s">
        <v>859</v>
      </c>
      <c r="G317" s="25" t="s">
        <v>30</v>
      </c>
      <c r="H317" s="25">
        <v>30</v>
      </c>
      <c r="I317" s="29">
        <v>30</v>
      </c>
      <c r="J317" s="28"/>
      <c r="K317" s="59">
        <v>30</v>
      </c>
      <c r="L317" s="31"/>
      <c r="M317" s="139">
        <v>30</v>
      </c>
      <c r="N317" s="31"/>
      <c r="O317" s="31"/>
    </row>
    <row r="318" spans="1:15" ht="303" customHeight="1" x14ac:dyDescent="0.2">
      <c r="A318" s="23">
        <v>183</v>
      </c>
      <c r="B318" s="24" t="s">
        <v>860</v>
      </c>
      <c r="C318" s="25" t="s">
        <v>97</v>
      </c>
      <c r="D318" s="33"/>
      <c r="E318" s="34"/>
      <c r="F318" s="24" t="s">
        <v>861</v>
      </c>
      <c r="G318" s="25" t="s">
        <v>17</v>
      </c>
      <c r="H318" s="25">
        <v>100</v>
      </c>
      <c r="I318" s="29">
        <v>90</v>
      </c>
      <c r="J318" s="24" t="s">
        <v>48</v>
      </c>
      <c r="K318" s="75">
        <v>90</v>
      </c>
      <c r="L318" s="31" t="s">
        <v>862</v>
      </c>
      <c r="M318" s="139">
        <v>90</v>
      </c>
      <c r="N318" s="31"/>
      <c r="O318" s="31" t="s">
        <v>863</v>
      </c>
    </row>
    <row r="319" spans="1:15" ht="313.5" customHeight="1" x14ac:dyDescent="0.2">
      <c r="A319" s="23">
        <v>184</v>
      </c>
      <c r="B319" s="24" t="s">
        <v>864</v>
      </c>
      <c r="C319" s="25" t="s">
        <v>97</v>
      </c>
      <c r="D319" s="33" t="s">
        <v>865</v>
      </c>
      <c r="E319" s="34"/>
      <c r="F319" s="28" t="s">
        <v>866</v>
      </c>
      <c r="G319" s="25" t="s">
        <v>867</v>
      </c>
      <c r="H319" s="25" t="s">
        <v>489</v>
      </c>
      <c r="I319" s="25">
        <v>90</v>
      </c>
      <c r="J319" s="24" t="s">
        <v>48</v>
      </c>
      <c r="K319" s="75">
        <v>70</v>
      </c>
      <c r="L319" s="50" t="s">
        <v>868</v>
      </c>
      <c r="M319" s="139">
        <v>90</v>
      </c>
      <c r="N319" s="33"/>
      <c r="O319" s="50" t="s">
        <v>869</v>
      </c>
    </row>
    <row r="320" spans="1:15" x14ac:dyDescent="0.2">
      <c r="A320" s="34"/>
      <c r="B320" s="34"/>
      <c r="C320" s="34"/>
      <c r="D320" s="37"/>
      <c r="E320" s="34"/>
      <c r="F320" s="38" t="s">
        <v>69</v>
      </c>
      <c r="G320" s="27"/>
      <c r="H320" s="27"/>
      <c r="I320" s="39">
        <f>AVERAGE(I314:I319)</f>
        <v>76.666666666666671</v>
      </c>
      <c r="J320" s="28"/>
      <c r="K320" s="39">
        <f>AVERAGE(K314:K319)</f>
        <v>70</v>
      </c>
      <c r="L320" s="41"/>
      <c r="M320" s="140">
        <f>AVERAGE(M314:M319)</f>
        <v>80</v>
      </c>
      <c r="N320" s="41"/>
      <c r="O320" s="41"/>
    </row>
    <row r="321" spans="1:15" x14ac:dyDescent="0.2">
      <c r="A321" s="34" t="s">
        <v>870</v>
      </c>
      <c r="B321" s="34"/>
      <c r="C321" s="34"/>
      <c r="D321" s="34"/>
      <c r="E321" s="34"/>
      <c r="F321" s="34"/>
      <c r="G321" s="34"/>
      <c r="H321" s="34"/>
      <c r="I321" s="34"/>
      <c r="J321" s="34"/>
      <c r="K321" s="34"/>
      <c r="L321" s="51"/>
      <c r="M321" s="143"/>
      <c r="N321" s="51"/>
      <c r="O321" s="51"/>
    </row>
    <row r="322" spans="1:15" x14ac:dyDescent="0.2">
      <c r="A322" s="34" t="s">
        <v>871</v>
      </c>
      <c r="B322" s="34"/>
      <c r="C322" s="34"/>
      <c r="D322" s="34"/>
      <c r="E322" s="34"/>
      <c r="F322" s="34"/>
      <c r="G322" s="34"/>
      <c r="H322" s="34"/>
      <c r="I322" s="34"/>
      <c r="J322" s="34"/>
      <c r="K322" s="34"/>
      <c r="L322" s="51"/>
      <c r="M322" s="143"/>
      <c r="N322" s="51"/>
      <c r="O322" s="51"/>
    </row>
    <row r="323" spans="1:15" ht="138.75" customHeight="1" x14ac:dyDescent="0.2">
      <c r="A323" s="23">
        <v>185</v>
      </c>
      <c r="B323" s="24" t="s">
        <v>872</v>
      </c>
      <c r="C323" s="25" t="s">
        <v>97</v>
      </c>
      <c r="D323" s="33"/>
      <c r="E323" s="34"/>
      <c r="F323" s="28" t="s">
        <v>873</v>
      </c>
      <c r="G323" s="25" t="s">
        <v>17</v>
      </c>
      <c r="H323" s="25">
        <v>100</v>
      </c>
      <c r="I323" s="29">
        <v>90</v>
      </c>
      <c r="J323" s="24" t="s">
        <v>48</v>
      </c>
      <c r="K323" s="75">
        <v>90</v>
      </c>
      <c r="L323" s="31"/>
      <c r="M323" s="139">
        <v>86.6</v>
      </c>
      <c r="N323" s="31" t="s">
        <v>874</v>
      </c>
      <c r="O323" s="31" t="s">
        <v>875</v>
      </c>
    </row>
    <row r="324" spans="1:15" ht="129" customHeight="1" x14ac:dyDescent="0.2">
      <c r="A324" s="23">
        <v>186</v>
      </c>
      <c r="B324" s="24" t="s">
        <v>876</v>
      </c>
      <c r="C324" s="25" t="s">
        <v>97</v>
      </c>
      <c r="D324" s="33" t="s">
        <v>89</v>
      </c>
      <c r="E324" s="34"/>
      <c r="F324" s="28" t="s">
        <v>877</v>
      </c>
      <c r="G324" s="25" t="s">
        <v>17</v>
      </c>
      <c r="H324" s="25">
        <v>100</v>
      </c>
      <c r="I324" s="29">
        <v>90</v>
      </c>
      <c r="J324" s="24" t="s">
        <v>878</v>
      </c>
      <c r="K324" s="75">
        <v>90</v>
      </c>
      <c r="L324" s="31"/>
      <c r="M324" s="139">
        <v>90</v>
      </c>
      <c r="N324" s="75" t="s">
        <v>879</v>
      </c>
      <c r="O324" s="31" t="s">
        <v>880</v>
      </c>
    </row>
    <row r="325" spans="1:15" ht="316.5" customHeight="1" x14ac:dyDescent="0.2">
      <c r="A325" s="23">
        <v>187</v>
      </c>
      <c r="B325" s="24" t="s">
        <v>881</v>
      </c>
      <c r="C325" s="25" t="s">
        <v>97</v>
      </c>
      <c r="D325" s="33" t="s">
        <v>89</v>
      </c>
      <c r="E325" s="34"/>
      <c r="F325" s="24" t="s">
        <v>882</v>
      </c>
      <c r="G325" s="25" t="s">
        <v>17</v>
      </c>
      <c r="H325" s="25">
        <v>100</v>
      </c>
      <c r="I325" s="29">
        <v>90</v>
      </c>
      <c r="J325" s="24" t="s">
        <v>883</v>
      </c>
      <c r="K325" s="30">
        <v>30</v>
      </c>
      <c r="L325" s="31" t="s">
        <v>884</v>
      </c>
      <c r="M325" s="139">
        <v>70</v>
      </c>
      <c r="N325" s="75" t="s">
        <v>885</v>
      </c>
      <c r="O325" s="31" t="s">
        <v>886</v>
      </c>
    </row>
    <row r="326" spans="1:15" ht="193.5" customHeight="1" x14ac:dyDescent="0.2">
      <c r="A326" s="42">
        <v>188</v>
      </c>
      <c r="B326" s="24" t="s">
        <v>887</v>
      </c>
      <c r="C326" s="25" t="s">
        <v>97</v>
      </c>
      <c r="D326" s="33" t="s">
        <v>89</v>
      </c>
      <c r="E326" s="34"/>
      <c r="F326" s="28" t="s">
        <v>888</v>
      </c>
      <c r="G326" s="25" t="s">
        <v>17</v>
      </c>
      <c r="H326" s="25">
        <v>100</v>
      </c>
      <c r="I326" s="29">
        <v>90</v>
      </c>
      <c r="J326" s="24" t="s">
        <v>889</v>
      </c>
      <c r="K326" s="30">
        <v>50</v>
      </c>
      <c r="L326" s="31" t="s">
        <v>890</v>
      </c>
      <c r="M326" s="139">
        <v>70</v>
      </c>
      <c r="N326" s="75" t="s">
        <v>891</v>
      </c>
      <c r="O326" s="31" t="s">
        <v>892</v>
      </c>
    </row>
    <row r="327" spans="1:15" ht="72" x14ac:dyDescent="0.2">
      <c r="A327" s="23">
        <v>189</v>
      </c>
      <c r="B327" s="24" t="s">
        <v>893</v>
      </c>
      <c r="C327" s="25" t="s">
        <v>97</v>
      </c>
      <c r="D327" s="33" t="s">
        <v>89</v>
      </c>
      <c r="E327" s="34"/>
      <c r="F327" s="28" t="s">
        <v>894</v>
      </c>
      <c r="G327" s="25" t="s">
        <v>17</v>
      </c>
      <c r="H327" s="25">
        <v>100</v>
      </c>
      <c r="I327" s="29">
        <v>100</v>
      </c>
      <c r="J327" s="24" t="s">
        <v>895</v>
      </c>
      <c r="K327" s="30">
        <v>100</v>
      </c>
      <c r="L327" s="31"/>
      <c r="M327" s="139">
        <v>100</v>
      </c>
      <c r="N327" s="75" t="s">
        <v>896</v>
      </c>
      <c r="O327" s="31" t="s">
        <v>897</v>
      </c>
    </row>
    <row r="328" spans="1:15" ht="176.25" customHeight="1" x14ac:dyDescent="0.2">
      <c r="A328" s="42">
        <v>190</v>
      </c>
      <c r="B328" s="24" t="s">
        <v>898</v>
      </c>
      <c r="C328" s="25" t="s">
        <v>97</v>
      </c>
      <c r="D328" s="33" t="s">
        <v>89</v>
      </c>
      <c r="E328" s="34"/>
      <c r="F328" s="28" t="s">
        <v>899</v>
      </c>
      <c r="G328" s="25" t="s">
        <v>17</v>
      </c>
      <c r="H328" s="25">
        <v>100</v>
      </c>
      <c r="I328" s="29">
        <v>100</v>
      </c>
      <c r="J328" s="28"/>
      <c r="K328" s="59">
        <v>100</v>
      </c>
      <c r="L328" s="31"/>
      <c r="M328" s="139">
        <v>90</v>
      </c>
      <c r="N328" s="75" t="s">
        <v>900</v>
      </c>
      <c r="O328" s="31" t="s">
        <v>901</v>
      </c>
    </row>
    <row r="329" spans="1:15" ht="165" customHeight="1" x14ac:dyDescent="0.2">
      <c r="A329" s="23">
        <v>191</v>
      </c>
      <c r="B329" s="24" t="s">
        <v>902</v>
      </c>
      <c r="C329" s="25" t="s">
        <v>97</v>
      </c>
      <c r="D329" s="33" t="s">
        <v>89</v>
      </c>
      <c r="E329" s="34"/>
      <c r="F329" s="28" t="s">
        <v>903</v>
      </c>
      <c r="G329" s="25" t="s">
        <v>17</v>
      </c>
      <c r="H329" s="25">
        <v>100</v>
      </c>
      <c r="I329" s="29">
        <v>90</v>
      </c>
      <c r="J329" s="24" t="s">
        <v>48</v>
      </c>
      <c r="K329" s="75">
        <v>90</v>
      </c>
      <c r="L329" s="31"/>
      <c r="M329" s="139">
        <v>100</v>
      </c>
      <c r="N329" s="31" t="s">
        <v>904</v>
      </c>
      <c r="O329" s="31" t="s">
        <v>905</v>
      </c>
    </row>
    <row r="330" spans="1:15" x14ac:dyDescent="0.2">
      <c r="A330" s="23"/>
      <c r="B330" s="49"/>
      <c r="C330" s="42"/>
      <c r="D330" s="37"/>
      <c r="E330" s="34"/>
      <c r="F330" s="38" t="s">
        <v>69</v>
      </c>
      <c r="G330" s="27"/>
      <c r="H330" s="27"/>
      <c r="I330" s="39">
        <f>AVERAGE(I323:I329)</f>
        <v>92.857142857142861</v>
      </c>
      <c r="J330" s="28"/>
      <c r="K330" s="39">
        <f>AVERAGE(K323:K329)</f>
        <v>78.571428571428569</v>
      </c>
      <c r="L330" s="41"/>
      <c r="M330" s="140">
        <f>AVERAGE(M323:M329)</f>
        <v>86.657142857142858</v>
      </c>
      <c r="N330" s="41"/>
      <c r="O330" s="41"/>
    </row>
    <row r="331" spans="1:15" x14ac:dyDescent="0.2">
      <c r="A331" s="27" t="s">
        <v>906</v>
      </c>
      <c r="B331" s="49"/>
      <c r="C331" s="49"/>
      <c r="D331" s="49"/>
      <c r="E331" s="49"/>
      <c r="F331" s="49"/>
      <c r="G331" s="49"/>
      <c r="H331" s="49"/>
      <c r="I331" s="49"/>
      <c r="J331" s="49"/>
      <c r="K331" s="49"/>
      <c r="L331" s="50"/>
      <c r="M331" s="142"/>
      <c r="N331" s="50"/>
      <c r="O331" s="50"/>
    </row>
    <row r="332" spans="1:15" x14ac:dyDescent="0.2">
      <c r="A332" s="27" t="s">
        <v>907</v>
      </c>
      <c r="B332" s="27"/>
      <c r="C332" s="27"/>
      <c r="D332" s="27"/>
      <c r="E332" s="27"/>
      <c r="F332" s="27"/>
      <c r="G332" s="27"/>
      <c r="H332" s="27"/>
      <c r="I332" s="27"/>
      <c r="J332" s="27"/>
      <c r="K332" s="27"/>
      <c r="L332" s="47"/>
      <c r="M332" s="144"/>
      <c r="N332" s="47"/>
      <c r="O332" s="47"/>
    </row>
    <row r="333" spans="1:15" ht="204" customHeight="1" x14ac:dyDescent="0.2">
      <c r="A333" s="23">
        <v>192</v>
      </c>
      <c r="B333" s="24" t="s">
        <v>908</v>
      </c>
      <c r="C333" s="25" t="s">
        <v>97</v>
      </c>
      <c r="D333" s="33" t="s">
        <v>89</v>
      </c>
      <c r="E333" s="34"/>
      <c r="F333" s="28" t="s">
        <v>909</v>
      </c>
      <c r="G333" s="25" t="s">
        <v>17</v>
      </c>
      <c r="H333" s="25">
        <v>100</v>
      </c>
      <c r="I333" s="60">
        <v>90</v>
      </c>
      <c r="J333" s="24" t="s">
        <v>48</v>
      </c>
      <c r="K333" s="75">
        <v>100</v>
      </c>
      <c r="L333" s="61"/>
      <c r="M333" s="139">
        <v>90</v>
      </c>
      <c r="N333" s="75"/>
      <c r="O333" s="61" t="s">
        <v>910</v>
      </c>
    </row>
    <row r="334" spans="1:15" ht="177.75" customHeight="1" x14ac:dyDescent="0.2">
      <c r="A334" s="23">
        <v>193</v>
      </c>
      <c r="B334" s="24" t="s">
        <v>911</v>
      </c>
      <c r="C334" s="25" t="s">
        <v>97</v>
      </c>
      <c r="D334" s="33"/>
      <c r="E334" s="34"/>
      <c r="F334" s="24" t="s">
        <v>912</v>
      </c>
      <c r="G334" s="25" t="s">
        <v>29</v>
      </c>
      <c r="H334" s="25">
        <v>90</v>
      </c>
      <c r="I334" s="29">
        <v>90</v>
      </c>
      <c r="J334" s="24" t="s">
        <v>48</v>
      </c>
      <c r="K334" s="75">
        <v>70</v>
      </c>
      <c r="L334" s="50" t="s">
        <v>913</v>
      </c>
      <c r="M334" s="139">
        <v>90</v>
      </c>
      <c r="N334" s="24" t="s">
        <v>914</v>
      </c>
      <c r="O334" s="50" t="s">
        <v>915</v>
      </c>
    </row>
    <row r="335" spans="1:15" x14ac:dyDescent="0.2">
      <c r="A335" s="34"/>
      <c r="B335" s="34"/>
      <c r="C335" s="34"/>
      <c r="D335" s="37"/>
      <c r="E335" s="34"/>
      <c r="F335" s="108" t="s">
        <v>916</v>
      </c>
      <c r="G335" s="27"/>
      <c r="H335" s="27"/>
      <c r="I335" s="39">
        <f>AVERAGE(I333:I334)</f>
        <v>90</v>
      </c>
      <c r="J335" s="28"/>
      <c r="K335" s="39">
        <f>AVERAGE(K333:K334)</f>
        <v>85</v>
      </c>
      <c r="L335" s="41"/>
      <c r="M335" s="140">
        <f>AVERAGE(M333:M334)</f>
        <v>90</v>
      </c>
      <c r="N335" s="41"/>
      <c r="O335" s="41"/>
    </row>
    <row r="336" spans="1:15" x14ac:dyDescent="0.2">
      <c r="A336" s="34"/>
      <c r="B336" s="34"/>
      <c r="C336" s="34"/>
      <c r="D336" s="37"/>
      <c r="E336" s="34"/>
      <c r="F336" s="38" t="s">
        <v>137</v>
      </c>
      <c r="G336" s="27"/>
      <c r="H336" s="27"/>
      <c r="I336" s="39">
        <f>+AVERAGE(I335,I330,I320,I311,I304)</f>
        <v>84.404761904761898</v>
      </c>
      <c r="J336" s="28"/>
      <c r="K336" s="39">
        <f>+AVERAGE(K335,K330,K320,K311,K304)</f>
        <v>75.214285714285708</v>
      </c>
      <c r="L336" s="41"/>
      <c r="M336" s="140">
        <f>+AVERAGE(M335,M330,M320,M311,M304)</f>
        <v>83.831428571428575</v>
      </c>
      <c r="N336" s="41"/>
      <c r="O336" s="41"/>
    </row>
    <row r="337" spans="1:15" x14ac:dyDescent="0.2">
      <c r="A337" s="76" t="s">
        <v>917</v>
      </c>
      <c r="B337" s="76"/>
      <c r="C337" s="76"/>
      <c r="D337" s="76"/>
      <c r="E337" s="76"/>
      <c r="F337" s="76"/>
      <c r="G337" s="76"/>
      <c r="H337" s="76"/>
      <c r="I337" s="76"/>
      <c r="J337" s="76"/>
      <c r="K337" s="76"/>
      <c r="L337" s="77"/>
      <c r="M337" s="76"/>
      <c r="N337" s="77"/>
      <c r="O337" s="77"/>
    </row>
    <row r="338" spans="1:15" x14ac:dyDescent="0.2">
      <c r="A338" s="78" t="s">
        <v>918</v>
      </c>
      <c r="B338" s="90"/>
      <c r="C338" s="90"/>
      <c r="D338" s="90"/>
      <c r="E338" s="90"/>
      <c r="F338" s="90"/>
      <c r="G338" s="90"/>
      <c r="H338" s="90"/>
      <c r="I338" s="90"/>
      <c r="J338" s="90"/>
      <c r="K338" s="90"/>
      <c r="L338" s="91"/>
      <c r="M338" s="90"/>
      <c r="N338" s="91"/>
      <c r="O338" s="91"/>
    </row>
    <row r="339" spans="1:15" x14ac:dyDescent="0.2">
      <c r="A339" s="78" t="s">
        <v>919</v>
      </c>
      <c r="B339" s="78"/>
      <c r="C339" s="78"/>
      <c r="D339" s="78"/>
      <c r="E339" s="78"/>
      <c r="F339" s="78"/>
      <c r="G339" s="78"/>
      <c r="H339" s="78"/>
      <c r="I339" s="78"/>
      <c r="J339" s="78"/>
      <c r="K339" s="78"/>
      <c r="L339" s="79"/>
      <c r="M339" s="78"/>
      <c r="N339" s="79"/>
      <c r="O339" s="79"/>
    </row>
    <row r="340" spans="1:15" x14ac:dyDescent="0.2">
      <c r="A340" s="78" t="s">
        <v>920</v>
      </c>
      <c r="B340" s="78"/>
      <c r="C340" s="78"/>
      <c r="D340" s="78"/>
      <c r="E340" s="78"/>
      <c r="F340" s="78"/>
      <c r="G340" s="78"/>
      <c r="H340" s="78"/>
      <c r="I340" s="78"/>
      <c r="J340" s="78"/>
      <c r="K340" s="78"/>
      <c r="L340" s="79"/>
      <c r="M340" s="78"/>
      <c r="N340" s="79"/>
      <c r="O340" s="79"/>
    </row>
    <row r="341" spans="1:15" ht="153" customHeight="1" x14ac:dyDescent="0.2">
      <c r="A341" s="23">
        <v>194</v>
      </c>
      <c r="B341" s="24" t="s">
        <v>921</v>
      </c>
      <c r="C341" s="25" t="s">
        <v>97</v>
      </c>
      <c r="D341" s="109" t="s">
        <v>922</v>
      </c>
      <c r="E341" s="34"/>
      <c r="F341" s="24" t="s">
        <v>923</v>
      </c>
      <c r="G341" s="25" t="s">
        <v>22</v>
      </c>
      <c r="H341" s="25">
        <v>100</v>
      </c>
      <c r="I341" s="60">
        <v>100</v>
      </c>
      <c r="J341" s="28"/>
      <c r="K341" s="29">
        <v>70</v>
      </c>
      <c r="L341" s="61" t="s">
        <v>924</v>
      </c>
      <c r="M341" s="145">
        <v>70</v>
      </c>
      <c r="N341" s="61" t="s">
        <v>924</v>
      </c>
      <c r="O341" s="61" t="s">
        <v>925</v>
      </c>
    </row>
    <row r="342" spans="1:15" ht="192.75" customHeight="1" x14ac:dyDescent="0.2">
      <c r="A342" s="42">
        <v>195</v>
      </c>
      <c r="B342" s="24" t="s">
        <v>926</v>
      </c>
      <c r="C342" s="25" t="s">
        <v>97</v>
      </c>
      <c r="D342" s="48" t="s">
        <v>927</v>
      </c>
      <c r="E342" s="34"/>
      <c r="F342" s="24" t="s">
        <v>928</v>
      </c>
      <c r="G342" s="25" t="s">
        <v>22</v>
      </c>
      <c r="H342" s="25">
        <v>90</v>
      </c>
      <c r="I342" s="29">
        <v>90</v>
      </c>
      <c r="J342" s="28"/>
      <c r="K342" s="29">
        <v>70</v>
      </c>
      <c r="L342" s="31" t="s">
        <v>929</v>
      </c>
      <c r="M342" s="145">
        <v>70</v>
      </c>
      <c r="N342" s="31" t="s">
        <v>929</v>
      </c>
      <c r="O342" s="110"/>
    </row>
    <row r="343" spans="1:15" ht="164.25" customHeight="1" x14ac:dyDescent="0.2">
      <c r="A343" s="34">
        <v>196</v>
      </c>
      <c r="B343" s="24" t="s">
        <v>930</v>
      </c>
      <c r="C343" s="25" t="s">
        <v>97</v>
      </c>
      <c r="D343" s="33" t="s">
        <v>89</v>
      </c>
      <c r="E343" s="34"/>
      <c r="F343" s="24" t="s">
        <v>931</v>
      </c>
      <c r="G343" s="25" t="s">
        <v>22</v>
      </c>
      <c r="H343" s="25">
        <v>90</v>
      </c>
      <c r="I343" s="29">
        <v>90</v>
      </c>
      <c r="J343" s="28"/>
      <c r="K343" s="29">
        <v>70</v>
      </c>
      <c r="L343" s="31" t="s">
        <v>929</v>
      </c>
      <c r="M343" s="145">
        <v>30</v>
      </c>
      <c r="N343" s="31" t="s">
        <v>932</v>
      </c>
      <c r="O343" s="110"/>
    </row>
    <row r="344" spans="1:15" ht="177.75" customHeight="1" x14ac:dyDescent="0.2">
      <c r="A344" s="42">
        <v>197</v>
      </c>
      <c r="B344" s="49" t="s">
        <v>933</v>
      </c>
      <c r="C344" s="25" t="s">
        <v>97</v>
      </c>
      <c r="D344" s="33" t="s">
        <v>934</v>
      </c>
      <c r="E344" s="34"/>
      <c r="F344" s="28" t="s">
        <v>935</v>
      </c>
      <c r="G344" s="33" t="s">
        <v>936</v>
      </c>
      <c r="H344" s="33">
        <v>30</v>
      </c>
      <c r="I344" s="29">
        <v>30</v>
      </c>
      <c r="J344" s="24"/>
      <c r="K344" s="75">
        <v>30</v>
      </c>
      <c r="L344" s="31"/>
      <c r="M344" s="153">
        <v>30</v>
      </c>
      <c r="N344" s="111" t="s">
        <v>937</v>
      </c>
      <c r="O344" s="111"/>
    </row>
    <row r="345" spans="1:15" ht="201" customHeight="1" x14ac:dyDescent="0.2">
      <c r="A345" s="25">
        <v>198</v>
      </c>
      <c r="B345" s="24" t="s">
        <v>938</v>
      </c>
      <c r="C345" s="25" t="s">
        <v>97</v>
      </c>
      <c r="D345" s="33" t="s">
        <v>89</v>
      </c>
      <c r="E345" s="34"/>
      <c r="F345" s="28" t="s">
        <v>939</v>
      </c>
      <c r="G345" s="33" t="s">
        <v>940</v>
      </c>
      <c r="H345" s="25">
        <v>70</v>
      </c>
      <c r="I345" s="29">
        <v>70</v>
      </c>
      <c r="J345" s="28"/>
      <c r="K345" s="29">
        <v>50</v>
      </c>
      <c r="L345" s="69" t="s">
        <v>941</v>
      </c>
      <c r="M345" s="145">
        <v>30</v>
      </c>
      <c r="N345" s="31" t="s">
        <v>942</v>
      </c>
      <c r="O345" s="31"/>
    </row>
    <row r="346" spans="1:15" ht="204" x14ac:dyDescent="0.2">
      <c r="A346" s="42">
        <v>199</v>
      </c>
      <c r="B346" s="24" t="s">
        <v>943</v>
      </c>
      <c r="C346" s="25" t="s">
        <v>97</v>
      </c>
      <c r="D346" s="33" t="s">
        <v>944</v>
      </c>
      <c r="E346" s="34"/>
      <c r="F346" s="28" t="s">
        <v>945</v>
      </c>
      <c r="G346" s="25" t="s">
        <v>22</v>
      </c>
      <c r="H346" s="25">
        <v>50</v>
      </c>
      <c r="I346" s="29">
        <v>50</v>
      </c>
      <c r="J346" s="28"/>
      <c r="K346" s="29">
        <v>30</v>
      </c>
      <c r="L346" s="31" t="s">
        <v>946</v>
      </c>
      <c r="M346" s="162">
        <v>30</v>
      </c>
      <c r="N346" s="67" t="s">
        <v>947</v>
      </c>
      <c r="O346" s="67" t="s">
        <v>948</v>
      </c>
    </row>
    <row r="347" spans="1:15" ht="192" x14ac:dyDescent="0.2">
      <c r="A347" s="23">
        <v>200</v>
      </c>
      <c r="B347" s="24" t="s">
        <v>949</v>
      </c>
      <c r="C347" s="25" t="s">
        <v>97</v>
      </c>
      <c r="D347" s="33" t="s">
        <v>950</v>
      </c>
      <c r="E347" s="34"/>
      <c r="F347" s="24" t="s">
        <v>951</v>
      </c>
      <c r="G347" s="25" t="s">
        <v>22</v>
      </c>
      <c r="H347" s="25">
        <v>100</v>
      </c>
      <c r="I347" s="29">
        <v>90</v>
      </c>
      <c r="J347" s="24" t="s">
        <v>952</v>
      </c>
      <c r="K347" s="75">
        <v>100</v>
      </c>
      <c r="L347" s="110"/>
      <c r="M347" s="153">
        <v>70</v>
      </c>
      <c r="N347" s="111" t="s">
        <v>953</v>
      </c>
      <c r="O347" s="71" t="s">
        <v>954</v>
      </c>
    </row>
    <row r="348" spans="1:15" ht="132" x14ac:dyDescent="0.2">
      <c r="A348" s="25">
        <v>201</v>
      </c>
      <c r="B348" s="24" t="s">
        <v>955</v>
      </c>
      <c r="C348" s="25" t="s">
        <v>97</v>
      </c>
      <c r="D348" s="33" t="s">
        <v>89</v>
      </c>
      <c r="E348" s="34"/>
      <c r="F348" s="28" t="s">
        <v>956</v>
      </c>
      <c r="G348" s="33" t="s">
        <v>940</v>
      </c>
      <c r="H348" s="25">
        <v>100</v>
      </c>
      <c r="I348" s="29">
        <v>100</v>
      </c>
      <c r="J348" s="24"/>
      <c r="K348" s="75">
        <v>30</v>
      </c>
      <c r="L348" s="69" t="s">
        <v>957</v>
      </c>
      <c r="M348" s="139">
        <v>30</v>
      </c>
      <c r="N348" s="31" t="s">
        <v>953</v>
      </c>
      <c r="O348" s="31"/>
    </row>
    <row r="349" spans="1:15" ht="132" x14ac:dyDescent="0.2">
      <c r="A349" s="23">
        <v>202</v>
      </c>
      <c r="B349" s="24" t="s">
        <v>958</v>
      </c>
      <c r="C349" s="25" t="s">
        <v>97</v>
      </c>
      <c r="D349" s="33" t="s">
        <v>89</v>
      </c>
      <c r="E349" s="34"/>
      <c r="F349" s="28" t="s">
        <v>959</v>
      </c>
      <c r="G349" s="25" t="s">
        <v>22</v>
      </c>
      <c r="H349" s="25">
        <v>100</v>
      </c>
      <c r="I349" s="29">
        <v>90</v>
      </c>
      <c r="J349" s="28"/>
      <c r="K349" s="29">
        <v>100</v>
      </c>
      <c r="L349" s="31" t="s">
        <v>960</v>
      </c>
      <c r="M349" s="151">
        <v>90</v>
      </c>
      <c r="N349" s="112" t="s">
        <v>961</v>
      </c>
      <c r="O349" s="113"/>
    </row>
    <row r="350" spans="1:15" ht="352.5" customHeight="1" x14ac:dyDescent="0.2">
      <c r="A350" s="27">
        <v>203</v>
      </c>
      <c r="B350" s="24" t="s">
        <v>962</v>
      </c>
      <c r="C350" s="25" t="s">
        <v>97</v>
      </c>
      <c r="D350" s="74" t="s">
        <v>963</v>
      </c>
      <c r="E350" s="34"/>
      <c r="F350" s="28" t="s">
        <v>964</v>
      </c>
      <c r="G350" s="33" t="s">
        <v>940</v>
      </c>
      <c r="H350" s="25">
        <v>70</v>
      </c>
      <c r="I350" s="29">
        <v>70</v>
      </c>
      <c r="J350" s="28"/>
      <c r="K350" s="29">
        <v>70</v>
      </c>
      <c r="L350" s="114"/>
      <c r="M350" s="139">
        <v>30</v>
      </c>
      <c r="N350" s="31" t="s">
        <v>965</v>
      </c>
      <c r="O350" s="31"/>
    </row>
    <row r="351" spans="1:15" ht="156" x14ac:dyDescent="0.2">
      <c r="A351" s="42">
        <v>204</v>
      </c>
      <c r="B351" s="24" t="s">
        <v>966</v>
      </c>
      <c r="C351" s="25" t="s">
        <v>97</v>
      </c>
      <c r="D351" s="33" t="s">
        <v>89</v>
      </c>
      <c r="E351" s="34"/>
      <c r="F351" s="28" t="s">
        <v>967</v>
      </c>
      <c r="G351" s="25" t="s">
        <v>22</v>
      </c>
      <c r="H351" s="25">
        <v>100</v>
      </c>
      <c r="I351" s="29">
        <v>90</v>
      </c>
      <c r="J351" s="24" t="s">
        <v>968</v>
      </c>
      <c r="K351" s="75">
        <v>90</v>
      </c>
      <c r="L351" s="31"/>
      <c r="M351" s="150">
        <v>70</v>
      </c>
      <c r="N351" s="67" t="s">
        <v>969</v>
      </c>
      <c r="O351" s="115"/>
    </row>
    <row r="352" spans="1:15" x14ac:dyDescent="0.2">
      <c r="A352" s="34"/>
      <c r="B352" s="34"/>
      <c r="C352" s="34"/>
      <c r="D352" s="37"/>
      <c r="E352" s="34"/>
      <c r="F352" s="38" t="s">
        <v>69</v>
      </c>
      <c r="G352" s="27"/>
      <c r="H352" s="27"/>
      <c r="I352" s="96">
        <f>AVERAGE(I341:I351)</f>
        <v>79.090909090909093</v>
      </c>
      <c r="J352" s="28"/>
      <c r="K352" s="96">
        <f>AVERAGE(K341:K351)</f>
        <v>64.545454545454547</v>
      </c>
      <c r="L352" s="98"/>
      <c r="M352" s="160">
        <f>AVERAGE(M341:M351)</f>
        <v>50</v>
      </c>
      <c r="N352" s="98"/>
      <c r="O352" s="98"/>
    </row>
    <row r="353" spans="1:15" x14ac:dyDescent="0.2">
      <c r="A353" s="34" t="s">
        <v>970</v>
      </c>
      <c r="B353" s="34"/>
      <c r="C353" s="34"/>
      <c r="D353" s="34"/>
      <c r="E353" s="34"/>
      <c r="F353" s="34"/>
      <c r="G353" s="34"/>
      <c r="H353" s="34"/>
      <c r="I353" s="34"/>
      <c r="J353" s="34"/>
      <c r="K353" s="27"/>
      <c r="L353" s="47"/>
      <c r="M353" s="144"/>
      <c r="N353" s="51"/>
      <c r="O353" s="51"/>
    </row>
    <row r="354" spans="1:15" x14ac:dyDescent="0.2">
      <c r="A354" s="34" t="s">
        <v>971</v>
      </c>
      <c r="B354" s="34"/>
      <c r="C354" s="34"/>
      <c r="D354" s="34"/>
      <c r="E354" s="34"/>
      <c r="F354" s="34"/>
      <c r="G354" s="34"/>
      <c r="H354" s="34"/>
      <c r="I354" s="34"/>
      <c r="J354" s="34"/>
      <c r="K354" s="34"/>
      <c r="L354" s="51"/>
      <c r="M354" s="143"/>
      <c r="N354" s="51"/>
      <c r="O354" s="51"/>
    </row>
    <row r="355" spans="1:15" ht="132" x14ac:dyDescent="0.2">
      <c r="A355" s="23">
        <v>205</v>
      </c>
      <c r="B355" s="24" t="s">
        <v>972</v>
      </c>
      <c r="C355" s="25" t="s">
        <v>97</v>
      </c>
      <c r="D355" s="33" t="s">
        <v>89</v>
      </c>
      <c r="E355" s="34"/>
      <c r="F355" s="28" t="s">
        <v>409</v>
      </c>
      <c r="G355" s="25" t="s">
        <v>27</v>
      </c>
      <c r="H355" s="25">
        <v>70</v>
      </c>
      <c r="I355" s="29">
        <v>70</v>
      </c>
      <c r="J355" s="28"/>
      <c r="K355" s="29">
        <v>70</v>
      </c>
      <c r="L355" s="31" t="s">
        <v>973</v>
      </c>
      <c r="M355" s="145">
        <v>30</v>
      </c>
      <c r="N355" s="31" t="s">
        <v>974</v>
      </c>
      <c r="O355" s="110"/>
    </row>
    <row r="356" spans="1:15" ht="252" x14ac:dyDescent="0.2">
      <c r="A356" s="23">
        <v>206</v>
      </c>
      <c r="B356" s="24" t="s">
        <v>975</v>
      </c>
      <c r="C356" s="25" t="s">
        <v>97</v>
      </c>
      <c r="D356" s="33" t="s">
        <v>976</v>
      </c>
      <c r="E356" s="34"/>
      <c r="F356" s="28" t="s">
        <v>977</v>
      </c>
      <c r="G356" s="25" t="s">
        <v>978</v>
      </c>
      <c r="H356" s="25" t="s">
        <v>489</v>
      </c>
      <c r="I356" s="29">
        <v>70</v>
      </c>
      <c r="J356" s="24" t="s">
        <v>979</v>
      </c>
      <c r="K356" s="30">
        <v>70</v>
      </c>
      <c r="L356" s="110"/>
      <c r="M356" s="139">
        <v>30</v>
      </c>
      <c r="N356" s="31" t="s">
        <v>980</v>
      </c>
      <c r="O356" s="110"/>
    </row>
    <row r="357" spans="1:15" ht="69" customHeight="1" x14ac:dyDescent="0.2">
      <c r="A357" s="42">
        <v>207</v>
      </c>
      <c r="B357" s="24" t="s">
        <v>981</v>
      </c>
      <c r="C357" s="25" t="s">
        <v>97</v>
      </c>
      <c r="D357" s="49"/>
      <c r="E357" s="34"/>
      <c r="F357" s="49" t="s">
        <v>982</v>
      </c>
      <c r="G357" s="25" t="s">
        <v>27</v>
      </c>
      <c r="H357" s="25">
        <v>0</v>
      </c>
      <c r="I357" s="29" t="s">
        <v>89</v>
      </c>
      <c r="J357" s="24" t="s">
        <v>982</v>
      </c>
      <c r="K357" s="116" t="s">
        <v>89</v>
      </c>
      <c r="L357" s="110"/>
      <c r="M357" s="139">
        <v>0</v>
      </c>
      <c r="N357" s="31" t="s">
        <v>983</v>
      </c>
      <c r="O357" s="110"/>
    </row>
    <row r="358" spans="1:15" x14ac:dyDescent="0.2">
      <c r="A358" s="34"/>
      <c r="B358" s="34"/>
      <c r="C358" s="34"/>
      <c r="D358" s="37"/>
      <c r="E358" s="34"/>
      <c r="F358" s="38" t="s">
        <v>69</v>
      </c>
      <c r="G358" s="27"/>
      <c r="H358" s="27"/>
      <c r="I358" s="39">
        <f>AVERAGE(I355:I357)</f>
        <v>70</v>
      </c>
      <c r="J358" s="28"/>
      <c r="K358" s="39">
        <f>AVERAGE(K355:K357)</f>
        <v>70</v>
      </c>
      <c r="L358" s="41"/>
      <c r="M358" s="140">
        <f>AVERAGE(M355:M357)</f>
        <v>20</v>
      </c>
      <c r="N358" s="41"/>
      <c r="O358" s="41"/>
    </row>
    <row r="359" spans="1:15" x14ac:dyDescent="0.2">
      <c r="A359" s="34" t="s">
        <v>984</v>
      </c>
      <c r="B359" s="34"/>
      <c r="C359" s="34"/>
      <c r="D359" s="34"/>
      <c r="E359" s="34"/>
      <c r="F359" s="34"/>
      <c r="G359" s="34"/>
      <c r="H359" s="34"/>
      <c r="I359" s="34"/>
      <c r="J359" s="34"/>
      <c r="K359" s="34"/>
      <c r="L359" s="51"/>
      <c r="M359" s="143"/>
      <c r="N359" s="51"/>
      <c r="O359" s="51"/>
    </row>
    <row r="360" spans="1:15" x14ac:dyDescent="0.2">
      <c r="A360" s="34" t="s">
        <v>985</v>
      </c>
      <c r="B360" s="34"/>
      <c r="C360" s="34"/>
      <c r="D360" s="34"/>
      <c r="E360" s="34"/>
      <c r="F360" s="34"/>
      <c r="G360" s="34"/>
      <c r="H360" s="34"/>
      <c r="I360" s="34"/>
      <c r="J360" s="34"/>
      <c r="K360" s="117"/>
      <c r="L360" s="80"/>
      <c r="M360" s="152"/>
      <c r="N360" s="80"/>
      <c r="O360" s="80"/>
    </row>
    <row r="361" spans="1:15" ht="142.5" customHeight="1" x14ac:dyDescent="0.2">
      <c r="A361" s="23">
        <v>208</v>
      </c>
      <c r="B361" s="24" t="s">
        <v>986</v>
      </c>
      <c r="C361" s="25" t="s">
        <v>97</v>
      </c>
      <c r="D361" s="33" t="s">
        <v>89</v>
      </c>
      <c r="E361" s="34"/>
      <c r="F361" s="49" t="s">
        <v>987</v>
      </c>
      <c r="G361" s="25" t="s">
        <v>18</v>
      </c>
      <c r="H361" s="25">
        <v>70</v>
      </c>
      <c r="I361" s="29">
        <v>70</v>
      </c>
      <c r="J361" s="24"/>
      <c r="K361" s="30">
        <v>70</v>
      </c>
      <c r="L361" s="30"/>
      <c r="M361" s="139">
        <v>70</v>
      </c>
      <c r="N361" s="30" t="s">
        <v>988</v>
      </c>
      <c r="O361" s="30"/>
    </row>
    <row r="362" spans="1:15" ht="190.5" customHeight="1" x14ac:dyDescent="0.2">
      <c r="A362" s="23">
        <v>209</v>
      </c>
      <c r="B362" s="24" t="s">
        <v>989</v>
      </c>
      <c r="C362" s="25" t="s">
        <v>97</v>
      </c>
      <c r="D362" s="33" t="s">
        <v>89</v>
      </c>
      <c r="E362" s="34"/>
      <c r="F362" s="49" t="s">
        <v>990</v>
      </c>
      <c r="G362" s="25" t="s">
        <v>18</v>
      </c>
      <c r="H362" s="25">
        <v>70</v>
      </c>
      <c r="I362" s="29">
        <v>50</v>
      </c>
      <c r="J362" s="24" t="s">
        <v>513</v>
      </c>
      <c r="K362" s="30">
        <v>50</v>
      </c>
      <c r="L362" s="30" t="s">
        <v>991</v>
      </c>
      <c r="M362" s="139">
        <v>50</v>
      </c>
      <c r="N362" s="30" t="s">
        <v>992</v>
      </c>
      <c r="O362" s="30"/>
    </row>
    <row r="363" spans="1:15" ht="192.75" customHeight="1" x14ac:dyDescent="0.2">
      <c r="A363" s="42">
        <v>210</v>
      </c>
      <c r="B363" s="24" t="s">
        <v>993</v>
      </c>
      <c r="C363" s="25" t="s">
        <v>97</v>
      </c>
      <c r="D363" s="74"/>
      <c r="E363" s="34"/>
      <c r="F363" s="49" t="s">
        <v>994</v>
      </c>
      <c r="G363" s="25" t="s">
        <v>18</v>
      </c>
      <c r="H363" s="25">
        <v>100</v>
      </c>
      <c r="I363" s="29">
        <v>90</v>
      </c>
      <c r="J363" s="24" t="s">
        <v>995</v>
      </c>
      <c r="K363" s="30">
        <v>70</v>
      </c>
      <c r="L363" s="30" t="s">
        <v>996</v>
      </c>
      <c r="M363" s="139">
        <v>70</v>
      </c>
      <c r="N363" s="30" t="s">
        <v>997</v>
      </c>
      <c r="O363" s="30"/>
    </row>
    <row r="364" spans="1:15" ht="177.75" customHeight="1" x14ac:dyDescent="0.2">
      <c r="A364" s="23">
        <v>211</v>
      </c>
      <c r="B364" s="24" t="s">
        <v>998</v>
      </c>
      <c r="C364" s="25" t="s">
        <v>97</v>
      </c>
      <c r="D364" s="33" t="s">
        <v>999</v>
      </c>
      <c r="E364" s="34"/>
      <c r="F364" s="49" t="s">
        <v>1000</v>
      </c>
      <c r="G364" s="25" t="s">
        <v>18</v>
      </c>
      <c r="H364" s="25">
        <v>90</v>
      </c>
      <c r="I364" s="29">
        <v>90</v>
      </c>
      <c r="J364" s="28"/>
      <c r="K364" s="59">
        <v>90</v>
      </c>
      <c r="L364" s="30"/>
      <c r="M364" s="139">
        <v>70</v>
      </c>
      <c r="N364" s="163" t="s">
        <v>1001</v>
      </c>
      <c r="O364" s="30"/>
    </row>
    <row r="365" spans="1:15" ht="342" customHeight="1" x14ac:dyDescent="0.2">
      <c r="A365" s="23">
        <v>212</v>
      </c>
      <c r="B365" s="24" t="s">
        <v>1002</v>
      </c>
      <c r="C365" s="25" t="s">
        <v>97</v>
      </c>
      <c r="D365" s="33" t="s">
        <v>89</v>
      </c>
      <c r="E365" s="34"/>
      <c r="F365" s="28" t="s">
        <v>1003</v>
      </c>
      <c r="G365" s="25" t="s">
        <v>1004</v>
      </c>
      <c r="H365" s="25">
        <v>60</v>
      </c>
      <c r="I365" s="29">
        <v>70</v>
      </c>
      <c r="J365" s="24"/>
      <c r="K365" s="30">
        <v>50</v>
      </c>
      <c r="L365" s="30" t="s">
        <v>1005</v>
      </c>
      <c r="M365" s="139">
        <v>70</v>
      </c>
      <c r="N365" s="118" t="s">
        <v>1006</v>
      </c>
      <c r="O365" s="30"/>
    </row>
    <row r="366" spans="1:15" ht="204" x14ac:dyDescent="0.2">
      <c r="A366" s="23">
        <v>213</v>
      </c>
      <c r="B366" s="24" t="s">
        <v>1007</v>
      </c>
      <c r="C366" s="25" t="s">
        <v>97</v>
      </c>
      <c r="D366" s="33" t="s">
        <v>89</v>
      </c>
      <c r="E366" s="34"/>
      <c r="F366" s="49" t="s">
        <v>1008</v>
      </c>
      <c r="G366" s="25" t="s">
        <v>18</v>
      </c>
      <c r="H366" s="25">
        <v>70</v>
      </c>
      <c r="I366" s="29">
        <v>70</v>
      </c>
      <c r="J366" s="28"/>
      <c r="K366" s="59">
        <v>70</v>
      </c>
      <c r="L366" s="30"/>
      <c r="M366" s="139">
        <v>70</v>
      </c>
      <c r="N366" s="163" t="s">
        <v>1009</v>
      </c>
      <c r="O366" s="30"/>
    </row>
    <row r="367" spans="1:15" ht="187.5" customHeight="1" x14ac:dyDescent="0.2">
      <c r="A367" s="119">
        <v>214</v>
      </c>
      <c r="B367" s="24" t="s">
        <v>1010</v>
      </c>
      <c r="C367" s="25" t="s">
        <v>97</v>
      </c>
      <c r="D367" s="33" t="s">
        <v>1011</v>
      </c>
      <c r="E367" s="34"/>
      <c r="F367" s="49" t="s">
        <v>1012</v>
      </c>
      <c r="G367" s="25" t="s">
        <v>18</v>
      </c>
      <c r="H367" s="25">
        <v>50</v>
      </c>
      <c r="I367" s="29">
        <v>70</v>
      </c>
      <c r="J367" s="24" t="s">
        <v>1013</v>
      </c>
      <c r="K367" s="30">
        <v>70</v>
      </c>
      <c r="L367" s="30"/>
      <c r="M367" s="139">
        <v>30</v>
      </c>
      <c r="N367" s="163" t="s">
        <v>1014</v>
      </c>
      <c r="O367" s="30"/>
    </row>
    <row r="368" spans="1:15" ht="151.5" customHeight="1" x14ac:dyDescent="0.2">
      <c r="A368" s="42">
        <v>215</v>
      </c>
      <c r="B368" s="24" t="s">
        <v>1015</v>
      </c>
      <c r="C368" s="25" t="s">
        <v>97</v>
      </c>
      <c r="D368" s="33" t="s">
        <v>1016</v>
      </c>
      <c r="E368" s="34"/>
      <c r="F368" s="49" t="s">
        <v>1017</v>
      </c>
      <c r="G368" s="25" t="s">
        <v>18</v>
      </c>
      <c r="H368" s="25">
        <v>70</v>
      </c>
      <c r="I368" s="29">
        <v>70</v>
      </c>
      <c r="J368" s="28"/>
      <c r="K368" s="59">
        <v>70</v>
      </c>
      <c r="L368" s="30"/>
      <c r="M368" s="139">
        <v>70</v>
      </c>
      <c r="N368" s="30"/>
      <c r="O368" s="30"/>
    </row>
    <row r="369" spans="1:15" ht="189.75" customHeight="1" x14ac:dyDescent="0.2">
      <c r="A369" s="23">
        <v>216</v>
      </c>
      <c r="B369" s="24" t="s">
        <v>1018</v>
      </c>
      <c r="C369" s="25" t="s">
        <v>97</v>
      </c>
      <c r="D369" s="48" t="s">
        <v>1019</v>
      </c>
      <c r="E369" s="34"/>
      <c r="F369" s="49" t="s">
        <v>1020</v>
      </c>
      <c r="G369" s="25" t="s">
        <v>18</v>
      </c>
      <c r="H369" s="25">
        <v>50</v>
      </c>
      <c r="I369" s="29">
        <v>50</v>
      </c>
      <c r="J369" s="28"/>
      <c r="K369" s="59">
        <v>50</v>
      </c>
      <c r="L369" s="30"/>
      <c r="M369" s="139">
        <v>30</v>
      </c>
      <c r="N369" s="30"/>
      <c r="O369" s="30"/>
    </row>
    <row r="370" spans="1:15" ht="191.25" customHeight="1" x14ac:dyDescent="0.2">
      <c r="A370" s="42">
        <v>217</v>
      </c>
      <c r="B370" s="24" t="s">
        <v>1021</v>
      </c>
      <c r="C370" s="25" t="s">
        <v>97</v>
      </c>
      <c r="D370" s="33"/>
      <c r="E370" s="34"/>
      <c r="F370" s="49" t="s">
        <v>1022</v>
      </c>
      <c r="G370" s="25" t="s">
        <v>18</v>
      </c>
      <c r="H370" s="25">
        <v>100</v>
      </c>
      <c r="I370" s="29">
        <v>70</v>
      </c>
      <c r="J370" s="52" t="s">
        <v>1023</v>
      </c>
      <c r="K370" s="30">
        <v>70</v>
      </c>
      <c r="L370" s="30" t="s">
        <v>1024</v>
      </c>
      <c r="M370" s="139">
        <v>70</v>
      </c>
      <c r="N370" s="30" t="s">
        <v>1025</v>
      </c>
      <c r="O370" s="30"/>
    </row>
    <row r="371" spans="1:15" ht="191.25" customHeight="1" x14ac:dyDescent="0.2">
      <c r="A371" s="23">
        <v>218</v>
      </c>
      <c r="B371" s="24" t="s">
        <v>1026</v>
      </c>
      <c r="C371" s="25" t="s">
        <v>97</v>
      </c>
      <c r="D371" s="33" t="s">
        <v>1027</v>
      </c>
      <c r="E371" s="34"/>
      <c r="F371" s="49" t="s">
        <v>1028</v>
      </c>
      <c r="G371" s="25" t="s">
        <v>18</v>
      </c>
      <c r="H371" s="25">
        <v>90</v>
      </c>
      <c r="I371" s="29">
        <v>90</v>
      </c>
      <c r="J371" s="28"/>
      <c r="K371" s="59">
        <v>70</v>
      </c>
      <c r="L371" s="30" t="s">
        <v>1029</v>
      </c>
      <c r="M371" s="139">
        <v>70</v>
      </c>
      <c r="N371" s="30" t="s">
        <v>1030</v>
      </c>
      <c r="O371" s="30" t="s">
        <v>1031</v>
      </c>
    </row>
    <row r="372" spans="1:15" ht="80.25" customHeight="1" x14ac:dyDescent="0.2">
      <c r="A372" s="42">
        <v>219</v>
      </c>
      <c r="B372" s="24" t="s">
        <v>1032</v>
      </c>
      <c r="C372" s="25" t="s">
        <v>97</v>
      </c>
      <c r="D372" s="33" t="s">
        <v>1033</v>
      </c>
      <c r="E372" s="34"/>
      <c r="F372" s="49" t="s">
        <v>1034</v>
      </c>
      <c r="G372" s="25" t="s">
        <v>18</v>
      </c>
      <c r="H372" s="25">
        <v>50</v>
      </c>
      <c r="I372" s="29">
        <v>50</v>
      </c>
      <c r="J372" s="28"/>
      <c r="K372" s="59">
        <v>30</v>
      </c>
      <c r="L372" s="30" t="s">
        <v>1035</v>
      </c>
      <c r="M372" s="139">
        <v>30</v>
      </c>
      <c r="N372" s="30" t="s">
        <v>1036</v>
      </c>
      <c r="O372" s="30"/>
    </row>
    <row r="373" spans="1:15" ht="167.25" customHeight="1" x14ac:dyDescent="0.2">
      <c r="A373" s="42">
        <v>220</v>
      </c>
      <c r="B373" s="24" t="s">
        <v>1037</v>
      </c>
      <c r="C373" s="25" t="s">
        <v>97</v>
      </c>
      <c r="D373" s="33"/>
      <c r="E373" s="34"/>
      <c r="F373" s="49" t="s">
        <v>1038</v>
      </c>
      <c r="G373" s="25" t="s">
        <v>18</v>
      </c>
      <c r="H373" s="25">
        <v>70</v>
      </c>
      <c r="I373" s="29">
        <v>50</v>
      </c>
      <c r="J373" s="24" t="s">
        <v>1039</v>
      </c>
      <c r="K373" s="30">
        <v>50</v>
      </c>
      <c r="L373" s="30"/>
      <c r="M373" s="139">
        <v>70</v>
      </c>
      <c r="N373" s="30" t="s">
        <v>1040</v>
      </c>
      <c r="O373" s="30"/>
    </row>
    <row r="374" spans="1:15" ht="191.25" customHeight="1" x14ac:dyDescent="0.2">
      <c r="A374" s="23">
        <v>221</v>
      </c>
      <c r="B374" s="24" t="s">
        <v>1041</v>
      </c>
      <c r="C374" s="25" t="s">
        <v>97</v>
      </c>
      <c r="D374" s="33" t="s">
        <v>1042</v>
      </c>
      <c r="E374" s="34"/>
      <c r="F374" s="49" t="s">
        <v>1043</v>
      </c>
      <c r="G374" s="25" t="s">
        <v>18</v>
      </c>
      <c r="H374" s="25">
        <v>50</v>
      </c>
      <c r="I374" s="29">
        <v>30</v>
      </c>
      <c r="J374" s="24" t="s">
        <v>1044</v>
      </c>
      <c r="K374" s="30">
        <v>30</v>
      </c>
      <c r="L374" s="30"/>
      <c r="M374" s="139">
        <v>30</v>
      </c>
      <c r="N374" s="163" t="s">
        <v>1045</v>
      </c>
      <c r="O374" s="30"/>
    </row>
    <row r="375" spans="1:15" ht="153" customHeight="1" x14ac:dyDescent="0.2">
      <c r="A375" s="42">
        <v>222</v>
      </c>
      <c r="B375" s="24" t="s">
        <v>1046</v>
      </c>
      <c r="C375" s="25" t="s">
        <v>97</v>
      </c>
      <c r="D375" s="33"/>
      <c r="E375" s="34"/>
      <c r="F375" s="49" t="s">
        <v>1047</v>
      </c>
      <c r="G375" s="25" t="s">
        <v>18</v>
      </c>
      <c r="H375" s="25">
        <v>90</v>
      </c>
      <c r="I375" s="29">
        <v>70</v>
      </c>
      <c r="J375" s="24" t="s">
        <v>1048</v>
      </c>
      <c r="K375" s="30">
        <v>70</v>
      </c>
      <c r="L375" s="30"/>
      <c r="M375" s="139">
        <v>50</v>
      </c>
      <c r="N375" s="163" t="s">
        <v>1049</v>
      </c>
      <c r="O375" s="30"/>
    </row>
    <row r="376" spans="1:15" x14ac:dyDescent="0.2">
      <c r="A376" s="34"/>
      <c r="B376" s="34"/>
      <c r="C376" s="34"/>
      <c r="D376" s="37"/>
      <c r="E376" s="34"/>
      <c r="F376" s="120" t="s">
        <v>69</v>
      </c>
      <c r="G376" s="27"/>
      <c r="H376" s="27"/>
      <c r="I376" s="39">
        <f>AVERAGE(I361:I375)</f>
        <v>66</v>
      </c>
      <c r="J376" s="28"/>
      <c r="K376" s="39">
        <f>AVERAGE(K361:K375)</f>
        <v>60.666666666666664</v>
      </c>
      <c r="L376" s="41"/>
      <c r="M376" s="140">
        <f>AVERAGE(M361:M375)</f>
        <v>56.666666666666664</v>
      </c>
      <c r="N376" s="41"/>
      <c r="O376" s="41"/>
    </row>
    <row r="377" spans="1:15" x14ac:dyDescent="0.2">
      <c r="A377" s="34"/>
      <c r="B377" s="34"/>
      <c r="C377" s="34"/>
      <c r="D377" s="37"/>
      <c r="E377" s="34"/>
      <c r="F377" s="38" t="s">
        <v>137</v>
      </c>
      <c r="G377" s="27"/>
      <c r="H377" s="27"/>
      <c r="I377" s="39">
        <f>+AVERAGE(I376,I358,I352)</f>
        <v>71.696969696969703</v>
      </c>
      <c r="J377" s="28"/>
      <c r="K377" s="39">
        <f>+AVERAGE(K376,K358,K352)</f>
        <v>65.070707070707059</v>
      </c>
      <c r="L377" s="41"/>
      <c r="M377" s="140">
        <f>+AVERAGE(M376,M358,M352)</f>
        <v>42.222222222222221</v>
      </c>
      <c r="N377" s="41"/>
      <c r="O377" s="41"/>
    </row>
    <row r="378" spans="1:15" x14ac:dyDescent="0.2">
      <c r="A378" s="76" t="s">
        <v>1050</v>
      </c>
      <c r="B378" s="76"/>
      <c r="C378" s="76"/>
      <c r="D378" s="76"/>
      <c r="E378" s="76"/>
      <c r="F378" s="76"/>
      <c r="G378" s="76"/>
      <c r="H378" s="76"/>
      <c r="I378" s="76"/>
      <c r="J378" s="76"/>
      <c r="K378" s="76"/>
      <c r="L378" s="77"/>
      <c r="M378" s="76"/>
      <c r="N378" s="77"/>
      <c r="O378" s="77"/>
    </row>
    <row r="379" spans="1:15" x14ac:dyDescent="0.2">
      <c r="A379" s="78" t="s">
        <v>1051</v>
      </c>
      <c r="B379" s="78"/>
      <c r="C379" s="78"/>
      <c r="D379" s="78"/>
      <c r="E379" s="78"/>
      <c r="F379" s="78"/>
      <c r="G379" s="78"/>
      <c r="H379" s="78"/>
      <c r="I379" s="78"/>
      <c r="J379" s="78"/>
      <c r="K379" s="78"/>
      <c r="L379" s="79"/>
      <c r="M379" s="78"/>
      <c r="N379" s="79"/>
      <c r="O379" s="79"/>
    </row>
    <row r="380" spans="1:15" x14ac:dyDescent="0.2">
      <c r="A380" s="78" t="s">
        <v>1052</v>
      </c>
      <c r="B380" s="78"/>
      <c r="C380" s="78"/>
      <c r="D380" s="78"/>
      <c r="E380" s="78"/>
      <c r="F380" s="78"/>
      <c r="G380" s="78"/>
      <c r="H380" s="78"/>
      <c r="I380" s="78"/>
      <c r="J380" s="78"/>
      <c r="K380" s="78"/>
      <c r="L380" s="79"/>
      <c r="M380" s="78"/>
      <c r="N380" s="79"/>
      <c r="O380" s="79"/>
    </row>
    <row r="381" spans="1:15" x14ac:dyDescent="0.2">
      <c r="A381" s="78" t="s">
        <v>1053</v>
      </c>
      <c r="B381" s="78"/>
      <c r="C381" s="78"/>
      <c r="D381" s="78"/>
      <c r="E381" s="78"/>
      <c r="F381" s="78"/>
      <c r="G381" s="78"/>
      <c r="H381" s="78"/>
      <c r="I381" s="78"/>
      <c r="J381" s="78"/>
      <c r="K381" s="78"/>
      <c r="L381" s="79"/>
      <c r="M381" s="78"/>
      <c r="N381" s="79"/>
      <c r="O381" s="79"/>
    </row>
    <row r="382" spans="1:15" ht="263.25" customHeight="1" x14ac:dyDescent="0.2">
      <c r="A382" s="34">
        <v>223</v>
      </c>
      <c r="B382" s="24" t="s">
        <v>1054</v>
      </c>
      <c r="C382" s="25" t="s">
        <v>97</v>
      </c>
      <c r="D382" s="33" t="s">
        <v>1055</v>
      </c>
      <c r="E382" s="34"/>
      <c r="F382" s="28" t="s">
        <v>1056</v>
      </c>
      <c r="G382" s="33" t="s">
        <v>1057</v>
      </c>
      <c r="H382" s="25">
        <v>100</v>
      </c>
      <c r="I382" s="29">
        <v>90</v>
      </c>
      <c r="J382" s="24" t="s">
        <v>1058</v>
      </c>
      <c r="K382" s="75">
        <v>90</v>
      </c>
      <c r="L382" s="31" t="s">
        <v>1059</v>
      </c>
      <c r="M382" s="139">
        <v>90</v>
      </c>
      <c r="N382" s="31"/>
      <c r="O382" s="110"/>
    </row>
    <row r="383" spans="1:15" ht="390.75" customHeight="1" x14ac:dyDescent="0.2">
      <c r="A383" s="27">
        <v>224</v>
      </c>
      <c r="B383" s="24" t="s">
        <v>1060</v>
      </c>
      <c r="C383" s="25" t="s">
        <v>97</v>
      </c>
      <c r="D383" s="33" t="s">
        <v>1061</v>
      </c>
      <c r="E383" s="34"/>
      <c r="F383" s="24" t="s">
        <v>1062</v>
      </c>
      <c r="G383" s="33" t="s">
        <v>1063</v>
      </c>
      <c r="H383" s="25">
        <v>30</v>
      </c>
      <c r="I383" s="60">
        <v>50</v>
      </c>
      <c r="J383" s="24" t="s">
        <v>1064</v>
      </c>
      <c r="K383" s="75">
        <v>30</v>
      </c>
      <c r="L383" s="61" t="s">
        <v>1065</v>
      </c>
      <c r="M383" s="159">
        <v>50</v>
      </c>
      <c r="N383" s="121"/>
      <c r="O383" s="121"/>
    </row>
    <row r="384" spans="1:15" ht="345.75" customHeight="1" x14ac:dyDescent="0.2">
      <c r="A384" s="23">
        <v>225</v>
      </c>
      <c r="B384" s="24" t="s">
        <v>1066</v>
      </c>
      <c r="C384" s="25" t="s">
        <v>97</v>
      </c>
      <c r="D384" s="33" t="s">
        <v>89</v>
      </c>
      <c r="E384" s="34"/>
      <c r="F384" s="28" t="s">
        <v>1067</v>
      </c>
      <c r="G384" s="33" t="s">
        <v>1068</v>
      </c>
      <c r="H384" s="25">
        <v>100</v>
      </c>
      <c r="I384" s="29">
        <v>90</v>
      </c>
      <c r="J384" s="24" t="s">
        <v>457</v>
      </c>
      <c r="K384" s="75">
        <v>90</v>
      </c>
      <c r="L384" s="31"/>
      <c r="M384" s="139">
        <v>90</v>
      </c>
      <c r="N384" s="163" t="s">
        <v>1069</v>
      </c>
      <c r="O384" s="110"/>
    </row>
    <row r="385" spans="1:15" x14ac:dyDescent="0.2">
      <c r="A385" s="23"/>
      <c r="B385" s="49"/>
      <c r="C385" s="27"/>
      <c r="D385" s="37"/>
      <c r="E385" s="34"/>
      <c r="F385" s="38" t="s">
        <v>69</v>
      </c>
      <c r="G385" s="25"/>
      <c r="H385" s="25"/>
      <c r="I385" s="39">
        <f>AVERAGE(I382:I384)</f>
        <v>76.666666666666671</v>
      </c>
      <c r="J385" s="28"/>
      <c r="K385" s="39">
        <f>AVERAGE(K382:K384)</f>
        <v>70</v>
      </c>
      <c r="L385" s="41"/>
      <c r="M385" s="140">
        <f>AVERAGE(M382:M384)</f>
        <v>76.666666666666671</v>
      </c>
      <c r="N385" s="41"/>
      <c r="O385" s="41"/>
    </row>
    <row r="386" spans="1:15" x14ac:dyDescent="0.2">
      <c r="A386" s="27" t="s">
        <v>1070</v>
      </c>
      <c r="B386" s="49"/>
      <c r="C386" s="49"/>
      <c r="D386" s="49"/>
      <c r="E386" s="49"/>
      <c r="F386" s="49"/>
      <c r="G386" s="49"/>
      <c r="H386" s="49"/>
      <c r="I386" s="49"/>
      <c r="J386" s="49"/>
      <c r="K386" s="49"/>
      <c r="L386" s="50"/>
      <c r="M386" s="142"/>
      <c r="N386" s="50"/>
      <c r="O386" s="50"/>
    </row>
    <row r="387" spans="1:15" x14ac:dyDescent="0.2">
      <c r="A387" s="27" t="s">
        <v>1071</v>
      </c>
      <c r="B387" s="49"/>
      <c r="C387" s="49"/>
      <c r="D387" s="49"/>
      <c r="E387" s="49"/>
      <c r="F387" s="49"/>
      <c r="G387" s="49"/>
      <c r="H387" s="49"/>
      <c r="I387" s="49"/>
      <c r="J387" s="49"/>
      <c r="K387" s="49"/>
      <c r="L387" s="50"/>
      <c r="M387" s="142"/>
      <c r="N387" s="50"/>
      <c r="O387" s="50"/>
    </row>
    <row r="388" spans="1:15" ht="254.25" customHeight="1" x14ac:dyDescent="0.2">
      <c r="A388" s="23">
        <v>226</v>
      </c>
      <c r="B388" s="24" t="s">
        <v>1072</v>
      </c>
      <c r="C388" s="25" t="s">
        <v>97</v>
      </c>
      <c r="D388" s="74"/>
      <c r="E388" s="34"/>
      <c r="F388" s="24" t="s">
        <v>1170</v>
      </c>
      <c r="G388" s="33" t="s">
        <v>800</v>
      </c>
      <c r="H388" s="25">
        <v>50</v>
      </c>
      <c r="I388" s="29">
        <v>50</v>
      </c>
      <c r="J388" s="24" t="s">
        <v>792</v>
      </c>
      <c r="K388" s="75">
        <v>30</v>
      </c>
      <c r="L388" s="31" t="s">
        <v>1073</v>
      </c>
      <c r="M388" s="139">
        <v>0</v>
      </c>
      <c r="N388" s="163" t="s">
        <v>1074</v>
      </c>
      <c r="O388" s="110"/>
    </row>
    <row r="389" spans="1:15" ht="206.25" customHeight="1" x14ac:dyDescent="0.2">
      <c r="A389" s="23">
        <v>227</v>
      </c>
      <c r="B389" s="24" t="s">
        <v>1075</v>
      </c>
      <c r="C389" s="25" t="s">
        <v>97</v>
      </c>
      <c r="D389" s="33" t="s">
        <v>1076</v>
      </c>
      <c r="E389" s="34"/>
      <c r="F389" s="24" t="s">
        <v>1171</v>
      </c>
      <c r="G389" s="33" t="s">
        <v>1077</v>
      </c>
      <c r="H389" s="29">
        <v>95</v>
      </c>
      <c r="I389" s="29">
        <v>70</v>
      </c>
      <c r="J389" s="24" t="s">
        <v>1078</v>
      </c>
      <c r="K389" s="122">
        <v>70</v>
      </c>
      <c r="L389" s="110"/>
      <c r="M389" s="153">
        <v>70</v>
      </c>
      <c r="N389" s="163" t="s">
        <v>1079</v>
      </c>
      <c r="O389" s="158" t="s">
        <v>1080</v>
      </c>
    </row>
    <row r="390" spans="1:15" ht="409.5" x14ac:dyDescent="0.2">
      <c r="A390" s="42">
        <v>228</v>
      </c>
      <c r="B390" s="24" t="s">
        <v>1081</v>
      </c>
      <c r="C390" s="25" t="s">
        <v>97</v>
      </c>
      <c r="D390" s="33" t="s">
        <v>1082</v>
      </c>
      <c r="E390" s="34"/>
      <c r="F390" s="24" t="s">
        <v>1083</v>
      </c>
      <c r="G390" s="33" t="s">
        <v>1084</v>
      </c>
      <c r="H390" s="25">
        <v>100</v>
      </c>
      <c r="I390" s="29">
        <v>50</v>
      </c>
      <c r="J390" s="24" t="s">
        <v>1085</v>
      </c>
      <c r="K390" s="164">
        <v>50</v>
      </c>
      <c r="L390" s="69"/>
      <c r="M390" s="139">
        <v>50</v>
      </c>
      <c r="N390" s="163" t="s">
        <v>1086</v>
      </c>
      <c r="O390" s="31" t="s">
        <v>300</v>
      </c>
    </row>
    <row r="391" spans="1:15" ht="252" x14ac:dyDescent="0.2">
      <c r="A391" s="23">
        <v>229</v>
      </c>
      <c r="B391" s="24" t="s">
        <v>1087</v>
      </c>
      <c r="C391" s="25" t="s">
        <v>97</v>
      </c>
      <c r="D391" s="33" t="s">
        <v>1088</v>
      </c>
      <c r="E391" s="34"/>
      <c r="F391" s="24" t="s">
        <v>1089</v>
      </c>
      <c r="G391" s="25" t="s">
        <v>1090</v>
      </c>
      <c r="H391" s="25">
        <v>100</v>
      </c>
      <c r="I391" s="29">
        <v>70</v>
      </c>
      <c r="J391" s="28" t="s">
        <v>1091</v>
      </c>
      <c r="K391" s="29">
        <v>90</v>
      </c>
      <c r="L391" s="31" t="s">
        <v>1092</v>
      </c>
      <c r="M391" s="162">
        <v>70</v>
      </c>
      <c r="N391" s="67" t="s">
        <v>1092</v>
      </c>
      <c r="O391" s="115"/>
    </row>
    <row r="392" spans="1:15" x14ac:dyDescent="0.2">
      <c r="A392" s="34"/>
      <c r="B392" s="34"/>
      <c r="C392" s="34"/>
      <c r="D392" s="37"/>
      <c r="E392" s="34"/>
      <c r="F392" s="38" t="s">
        <v>69</v>
      </c>
      <c r="G392" s="27"/>
      <c r="H392" s="27"/>
      <c r="I392" s="39">
        <f>AVERAGE(I388:I391)</f>
        <v>60</v>
      </c>
      <c r="J392" s="28"/>
      <c r="K392" s="39">
        <f>AVERAGE(K388:K391)</f>
        <v>60</v>
      </c>
      <c r="L392" s="41"/>
      <c r="M392" s="140">
        <f>AVERAGE(M388:M391)</f>
        <v>47.5</v>
      </c>
      <c r="N392" s="41"/>
      <c r="O392" s="41"/>
    </row>
    <row r="393" spans="1:15" x14ac:dyDescent="0.2">
      <c r="A393" s="34" t="s">
        <v>1093</v>
      </c>
      <c r="B393" s="34"/>
      <c r="C393" s="34"/>
      <c r="D393" s="34"/>
      <c r="E393" s="34"/>
      <c r="F393" s="34"/>
      <c r="G393" s="34"/>
      <c r="H393" s="34"/>
      <c r="I393" s="34"/>
      <c r="J393" s="34"/>
      <c r="K393" s="34"/>
      <c r="L393" s="51"/>
      <c r="M393" s="143"/>
      <c r="N393" s="51"/>
      <c r="O393" s="51"/>
    </row>
    <row r="394" spans="1:15" x14ac:dyDescent="0.2">
      <c r="A394" s="34" t="s">
        <v>1094</v>
      </c>
      <c r="B394" s="34"/>
      <c r="C394" s="34"/>
      <c r="D394" s="34"/>
      <c r="E394" s="34"/>
      <c r="F394" s="34"/>
      <c r="G394" s="34"/>
      <c r="H394" s="34"/>
      <c r="I394" s="34"/>
      <c r="J394" s="34"/>
      <c r="K394" s="34"/>
      <c r="L394" s="51"/>
      <c r="M394" s="143"/>
      <c r="N394" s="51"/>
      <c r="O394" s="51"/>
    </row>
    <row r="395" spans="1:15" ht="95.25" customHeight="1" x14ac:dyDescent="0.2">
      <c r="A395" s="23">
        <v>230</v>
      </c>
      <c r="B395" s="24" t="s">
        <v>1095</v>
      </c>
      <c r="C395" s="25" t="s">
        <v>97</v>
      </c>
      <c r="D395" s="33" t="s">
        <v>1096</v>
      </c>
      <c r="E395" s="34"/>
      <c r="F395" s="28" t="s">
        <v>1097</v>
      </c>
      <c r="G395" s="25" t="s">
        <v>33</v>
      </c>
      <c r="H395" s="25">
        <v>100</v>
      </c>
      <c r="I395" s="29">
        <v>50</v>
      </c>
      <c r="J395" s="24"/>
      <c r="K395" s="165">
        <v>30</v>
      </c>
      <c r="L395" s="31" t="s">
        <v>1098</v>
      </c>
      <c r="M395" s="166">
        <v>30</v>
      </c>
      <c r="N395" s="31" t="s">
        <v>1098</v>
      </c>
      <c r="O395" s="110"/>
    </row>
    <row r="396" spans="1:15" ht="76.5" customHeight="1" x14ac:dyDescent="0.2">
      <c r="A396" s="23">
        <v>231</v>
      </c>
      <c r="B396" s="49" t="s">
        <v>1099</v>
      </c>
      <c r="C396" s="25" t="s">
        <v>97</v>
      </c>
      <c r="D396" s="33" t="s">
        <v>89</v>
      </c>
      <c r="E396" s="34"/>
      <c r="F396" s="28" t="s">
        <v>1100</v>
      </c>
      <c r="G396" s="25" t="s">
        <v>33</v>
      </c>
      <c r="H396" s="25">
        <v>100</v>
      </c>
      <c r="I396" s="29">
        <v>70</v>
      </c>
      <c r="J396" s="28"/>
      <c r="K396" s="29">
        <v>70</v>
      </c>
      <c r="L396" s="111"/>
      <c r="M396" s="167">
        <v>70</v>
      </c>
      <c r="N396" s="111"/>
      <c r="O396" s="111"/>
    </row>
    <row r="397" spans="1:15" ht="102.75" customHeight="1" x14ac:dyDescent="0.2">
      <c r="A397" s="23">
        <v>232</v>
      </c>
      <c r="B397" s="24" t="s">
        <v>1101</v>
      </c>
      <c r="C397" s="25" t="s">
        <v>97</v>
      </c>
      <c r="D397" s="33" t="s">
        <v>1102</v>
      </c>
      <c r="E397" s="34"/>
      <c r="F397" s="28" t="s">
        <v>1103</v>
      </c>
      <c r="G397" s="33" t="s">
        <v>1084</v>
      </c>
      <c r="H397" s="25">
        <v>100</v>
      </c>
      <c r="I397" s="29">
        <v>50</v>
      </c>
      <c r="J397" s="24" t="s">
        <v>1104</v>
      </c>
      <c r="K397" s="122">
        <v>50</v>
      </c>
      <c r="L397" s="69" t="s">
        <v>1105</v>
      </c>
      <c r="M397" s="139">
        <v>30</v>
      </c>
      <c r="N397" s="31" t="s">
        <v>1106</v>
      </c>
      <c r="O397" s="31" t="s">
        <v>384</v>
      </c>
    </row>
    <row r="398" spans="1:15" ht="409.5" x14ac:dyDescent="0.2">
      <c r="A398" s="23">
        <v>233</v>
      </c>
      <c r="B398" s="24" t="s">
        <v>1107</v>
      </c>
      <c r="C398" s="25" t="s">
        <v>97</v>
      </c>
      <c r="D398" s="33" t="s">
        <v>1108</v>
      </c>
      <c r="E398" s="34"/>
      <c r="F398" s="24" t="s">
        <v>1109</v>
      </c>
      <c r="G398" s="25" t="s">
        <v>1090</v>
      </c>
      <c r="H398" s="25">
        <v>70</v>
      </c>
      <c r="I398" s="29">
        <v>30</v>
      </c>
      <c r="J398" s="24" t="s">
        <v>292</v>
      </c>
      <c r="K398" s="75">
        <v>30</v>
      </c>
      <c r="L398" s="31" t="s">
        <v>1110</v>
      </c>
      <c r="M398" s="151">
        <v>30</v>
      </c>
      <c r="N398" s="112" t="s">
        <v>1111</v>
      </c>
      <c r="O398" s="113"/>
    </row>
    <row r="399" spans="1:15" ht="144" x14ac:dyDescent="0.2">
      <c r="A399" s="23">
        <v>234</v>
      </c>
      <c r="B399" s="24" t="s">
        <v>1112</v>
      </c>
      <c r="C399" s="25" t="s">
        <v>97</v>
      </c>
      <c r="D399" s="33" t="s">
        <v>89</v>
      </c>
      <c r="E399" s="34"/>
      <c r="F399" s="24" t="s">
        <v>1113</v>
      </c>
      <c r="G399" s="33" t="s">
        <v>1114</v>
      </c>
      <c r="H399" s="25">
        <v>100</v>
      </c>
      <c r="I399" s="29">
        <v>100</v>
      </c>
      <c r="J399" s="24"/>
      <c r="K399" s="75">
        <v>50</v>
      </c>
      <c r="L399" s="69" t="s">
        <v>1115</v>
      </c>
      <c r="M399" s="139">
        <v>30</v>
      </c>
      <c r="N399" s="163" t="s">
        <v>1116</v>
      </c>
      <c r="O399" s="31"/>
    </row>
    <row r="400" spans="1:15" x14ac:dyDescent="0.2">
      <c r="A400" s="23"/>
      <c r="B400" s="49"/>
      <c r="C400" s="27"/>
      <c r="D400" s="37"/>
      <c r="E400" s="34"/>
      <c r="F400" s="38" t="s">
        <v>69</v>
      </c>
      <c r="G400" s="25"/>
      <c r="H400" s="25"/>
      <c r="I400" s="39">
        <f>AVERAGE(I395:I399)</f>
        <v>60</v>
      </c>
      <c r="J400" s="28"/>
      <c r="K400" s="39">
        <f>AVERAGE(K395:K399)</f>
        <v>46</v>
      </c>
      <c r="L400" s="31"/>
      <c r="M400" s="140">
        <f>AVERAGE(M395:M399)</f>
        <v>38</v>
      </c>
      <c r="N400" s="31"/>
      <c r="O400" s="110"/>
    </row>
    <row r="401" spans="1:15" x14ac:dyDescent="0.2">
      <c r="A401" s="27" t="s">
        <v>1117</v>
      </c>
      <c r="B401" s="49"/>
      <c r="C401" s="49"/>
      <c r="D401" s="49"/>
      <c r="E401" s="49"/>
      <c r="F401" s="49"/>
      <c r="G401" s="49"/>
      <c r="H401" s="49"/>
      <c r="I401" s="49"/>
      <c r="J401" s="49"/>
      <c r="K401" s="49"/>
      <c r="L401" s="31"/>
      <c r="M401" s="166"/>
      <c r="N401" s="31"/>
      <c r="O401" s="110"/>
    </row>
    <row r="402" spans="1:15" x14ac:dyDescent="0.2">
      <c r="A402" s="27" t="s">
        <v>1118</v>
      </c>
      <c r="B402" s="49"/>
      <c r="C402" s="49"/>
      <c r="D402" s="49"/>
      <c r="E402" s="49"/>
      <c r="F402" s="49"/>
      <c r="G402" s="49"/>
      <c r="H402" s="49"/>
      <c r="I402" s="49"/>
      <c r="J402" s="49"/>
      <c r="K402" s="49"/>
      <c r="L402" s="31"/>
      <c r="M402" s="166"/>
      <c r="N402" s="31"/>
      <c r="O402" s="110"/>
    </row>
    <row r="403" spans="1:15" ht="159" customHeight="1" x14ac:dyDescent="0.2">
      <c r="A403" s="23">
        <v>235</v>
      </c>
      <c r="B403" s="24" t="s">
        <v>1119</v>
      </c>
      <c r="C403" s="25" t="s">
        <v>97</v>
      </c>
      <c r="D403" s="33"/>
      <c r="E403" s="34"/>
      <c r="F403" s="28" t="s">
        <v>1120</v>
      </c>
      <c r="G403" s="33" t="s">
        <v>1084</v>
      </c>
      <c r="H403" s="25">
        <v>100</v>
      </c>
      <c r="I403" s="29">
        <v>90</v>
      </c>
      <c r="J403" s="24"/>
      <c r="K403" s="164">
        <v>70</v>
      </c>
      <c r="L403" s="31" t="s">
        <v>1121</v>
      </c>
      <c r="M403" s="166">
        <v>70</v>
      </c>
      <c r="N403" s="31" t="s">
        <v>1121</v>
      </c>
      <c r="O403" s="110" t="s">
        <v>384</v>
      </c>
    </row>
    <row r="404" spans="1:15" ht="282" customHeight="1" x14ac:dyDescent="0.2">
      <c r="A404" s="42">
        <v>236</v>
      </c>
      <c r="B404" s="24" t="s">
        <v>1122</v>
      </c>
      <c r="C404" s="25" t="s">
        <v>97</v>
      </c>
      <c r="D404" s="33" t="s">
        <v>89</v>
      </c>
      <c r="E404" s="34"/>
      <c r="F404" s="24" t="s">
        <v>1123</v>
      </c>
      <c r="G404" s="25" t="s">
        <v>33</v>
      </c>
      <c r="H404" s="25">
        <v>100</v>
      </c>
      <c r="I404" s="29">
        <v>100</v>
      </c>
      <c r="J404" s="28"/>
      <c r="K404" s="29">
        <v>100</v>
      </c>
      <c r="L404" s="31"/>
      <c r="M404" s="166">
        <v>90</v>
      </c>
      <c r="N404" s="118" t="s">
        <v>1124</v>
      </c>
      <c r="O404" s="110"/>
    </row>
    <row r="405" spans="1:15" ht="120" x14ac:dyDescent="0.2">
      <c r="A405" s="23">
        <v>237</v>
      </c>
      <c r="B405" s="49" t="s">
        <v>1125</v>
      </c>
      <c r="C405" s="25" t="s">
        <v>97</v>
      </c>
      <c r="D405" s="33" t="s">
        <v>89</v>
      </c>
      <c r="E405" s="34"/>
      <c r="F405" s="28" t="s">
        <v>1126</v>
      </c>
      <c r="G405" s="25" t="s">
        <v>20</v>
      </c>
      <c r="H405" s="25">
        <v>100</v>
      </c>
      <c r="I405" s="29">
        <v>50</v>
      </c>
      <c r="J405" s="24" t="s">
        <v>1127</v>
      </c>
      <c r="K405" s="75">
        <v>50</v>
      </c>
      <c r="L405" s="114"/>
      <c r="M405" s="139">
        <v>50</v>
      </c>
      <c r="N405" s="50" t="s">
        <v>1128</v>
      </c>
      <c r="O405" s="31" t="s">
        <v>300</v>
      </c>
    </row>
    <row r="406" spans="1:15" x14ac:dyDescent="0.2">
      <c r="A406" s="34"/>
      <c r="B406" s="34"/>
      <c r="C406" s="34"/>
      <c r="D406" s="37"/>
      <c r="E406" s="34"/>
      <c r="F406" s="38" t="s">
        <v>69</v>
      </c>
      <c r="G406" s="27"/>
      <c r="H406" s="27"/>
      <c r="I406" s="39">
        <f>AVERAGE(I403:I405)</f>
        <v>80</v>
      </c>
      <c r="J406" s="28"/>
      <c r="K406" s="39">
        <f>AVERAGE(K403:K405)</f>
        <v>73.333333333333329</v>
      </c>
      <c r="L406" s="41"/>
      <c r="M406" s="140">
        <f>AVERAGE(M403:M405)</f>
        <v>70</v>
      </c>
      <c r="N406" s="73"/>
      <c r="O406" s="73"/>
    </row>
    <row r="407" spans="1:15" x14ac:dyDescent="0.2">
      <c r="A407" s="34" t="s">
        <v>1129</v>
      </c>
      <c r="B407" s="34"/>
      <c r="C407" s="34"/>
      <c r="D407" s="34"/>
      <c r="E407" s="34"/>
      <c r="F407" s="34"/>
      <c r="G407" s="34"/>
      <c r="H407" s="34"/>
      <c r="I407" s="34"/>
      <c r="J407" s="34"/>
      <c r="K407" s="34"/>
      <c r="L407" s="51"/>
      <c r="M407" s="143"/>
      <c r="N407" s="51"/>
      <c r="O407" s="51"/>
    </row>
    <row r="408" spans="1:15" x14ac:dyDescent="0.2">
      <c r="A408" s="34" t="s">
        <v>1130</v>
      </c>
      <c r="B408" s="34"/>
      <c r="C408" s="34"/>
      <c r="D408" s="34"/>
      <c r="E408" s="34"/>
      <c r="F408" s="34"/>
      <c r="G408" s="34"/>
      <c r="H408" s="34"/>
      <c r="I408" s="34"/>
      <c r="J408" s="34"/>
      <c r="K408" s="34"/>
      <c r="L408" s="51"/>
      <c r="M408" s="152"/>
      <c r="N408" s="80"/>
      <c r="O408" s="80"/>
    </row>
    <row r="409" spans="1:15" ht="409.5" x14ac:dyDescent="0.2">
      <c r="A409" s="23">
        <v>238</v>
      </c>
      <c r="B409" s="24" t="s">
        <v>1131</v>
      </c>
      <c r="C409" s="25" t="s">
        <v>97</v>
      </c>
      <c r="D409" s="68" t="s">
        <v>1132</v>
      </c>
      <c r="E409" s="34"/>
      <c r="F409" s="24" t="s">
        <v>1133</v>
      </c>
      <c r="G409" s="25" t="s">
        <v>1134</v>
      </c>
      <c r="H409" s="25">
        <v>100</v>
      </c>
      <c r="I409" s="29">
        <v>70</v>
      </c>
      <c r="J409" s="24" t="s">
        <v>1135</v>
      </c>
      <c r="K409" s="164">
        <v>30</v>
      </c>
      <c r="L409" s="69" t="s">
        <v>1136</v>
      </c>
      <c r="M409" s="139">
        <v>70</v>
      </c>
      <c r="N409" s="31" t="s">
        <v>1137</v>
      </c>
      <c r="O409" s="31" t="s">
        <v>300</v>
      </c>
    </row>
    <row r="410" spans="1:15" ht="78" customHeight="1" x14ac:dyDescent="0.2">
      <c r="A410" s="23">
        <v>239</v>
      </c>
      <c r="B410" s="24" t="s">
        <v>1138</v>
      </c>
      <c r="C410" s="25" t="s">
        <v>97</v>
      </c>
      <c r="D410" s="75" t="s">
        <v>1139</v>
      </c>
      <c r="E410" s="34"/>
      <c r="F410" s="28" t="s">
        <v>1140</v>
      </c>
      <c r="G410" s="25" t="s">
        <v>20</v>
      </c>
      <c r="H410" s="25">
        <v>100</v>
      </c>
      <c r="I410" s="29">
        <v>30</v>
      </c>
      <c r="J410" s="24" t="s">
        <v>1141</v>
      </c>
      <c r="K410" s="75">
        <v>30</v>
      </c>
      <c r="L410" s="69"/>
      <c r="M410" s="139">
        <v>30</v>
      </c>
      <c r="N410" s="163" t="s">
        <v>1142</v>
      </c>
      <c r="O410" s="31" t="s">
        <v>300</v>
      </c>
    </row>
    <row r="411" spans="1:15" ht="42.75" customHeight="1" x14ac:dyDescent="0.2">
      <c r="A411" s="23">
        <v>240</v>
      </c>
      <c r="B411" s="24" t="s">
        <v>1143</v>
      </c>
      <c r="C411" s="25" t="s">
        <v>97</v>
      </c>
      <c r="D411" s="33" t="s">
        <v>89</v>
      </c>
      <c r="E411" s="34"/>
      <c r="F411" s="28" t="s">
        <v>1144</v>
      </c>
      <c r="G411" s="25" t="s">
        <v>33</v>
      </c>
      <c r="H411" s="25">
        <v>100</v>
      </c>
      <c r="I411" s="29">
        <v>50</v>
      </c>
      <c r="J411" s="24" t="s">
        <v>367</v>
      </c>
      <c r="K411" s="122">
        <v>50</v>
      </c>
      <c r="L411" s="31"/>
      <c r="M411" s="166">
        <v>30</v>
      </c>
      <c r="N411" s="31" t="s">
        <v>1145</v>
      </c>
      <c r="O411" s="110"/>
    </row>
    <row r="412" spans="1:15" ht="178.5" customHeight="1" x14ac:dyDescent="0.2">
      <c r="A412" s="23">
        <v>241</v>
      </c>
      <c r="B412" s="24" t="s">
        <v>1146</v>
      </c>
      <c r="C412" s="25" t="s">
        <v>97</v>
      </c>
      <c r="D412" s="33" t="s">
        <v>1147</v>
      </c>
      <c r="E412" s="34"/>
      <c r="F412" s="28" t="s">
        <v>1148</v>
      </c>
      <c r="G412" s="33" t="s">
        <v>1084</v>
      </c>
      <c r="H412" s="25">
        <v>100</v>
      </c>
      <c r="I412" s="29">
        <v>90</v>
      </c>
      <c r="J412" s="24" t="s">
        <v>1149</v>
      </c>
      <c r="K412" s="75">
        <v>50</v>
      </c>
      <c r="L412" s="69" t="s">
        <v>1150</v>
      </c>
      <c r="M412" s="139">
        <v>50</v>
      </c>
      <c r="N412" s="31" t="s">
        <v>1151</v>
      </c>
      <c r="O412" s="31"/>
    </row>
    <row r="413" spans="1:15" ht="141" customHeight="1" x14ac:dyDescent="0.2">
      <c r="A413" s="23">
        <v>242</v>
      </c>
      <c r="B413" s="24" t="s">
        <v>1152</v>
      </c>
      <c r="C413" s="25" t="s">
        <v>97</v>
      </c>
      <c r="D413" s="33" t="s">
        <v>1153</v>
      </c>
      <c r="E413" s="34"/>
      <c r="F413" s="28" t="s">
        <v>1167</v>
      </c>
      <c r="G413" s="25" t="s">
        <v>22</v>
      </c>
      <c r="H413" s="25">
        <v>100</v>
      </c>
      <c r="I413" s="29">
        <v>90</v>
      </c>
      <c r="J413" s="24" t="s">
        <v>1091</v>
      </c>
      <c r="K413" s="75">
        <v>90</v>
      </c>
      <c r="L413" s="110"/>
      <c r="M413" s="151">
        <v>30</v>
      </c>
      <c r="N413" s="112" t="s">
        <v>1154</v>
      </c>
      <c r="O413" s="112" t="s">
        <v>1155</v>
      </c>
    </row>
    <row r="414" spans="1:15" ht="290.25" customHeight="1" x14ac:dyDescent="0.2">
      <c r="A414" s="23">
        <v>243</v>
      </c>
      <c r="B414" s="24" t="s">
        <v>1156</v>
      </c>
      <c r="C414" s="25" t="s">
        <v>97</v>
      </c>
      <c r="D414" s="33" t="s">
        <v>89</v>
      </c>
      <c r="E414" s="34"/>
      <c r="F414" s="24" t="s">
        <v>1157</v>
      </c>
      <c r="G414" s="33" t="s">
        <v>1084</v>
      </c>
      <c r="H414" s="25">
        <v>70</v>
      </c>
      <c r="I414" s="29">
        <v>50</v>
      </c>
      <c r="J414" s="24" t="s">
        <v>1158</v>
      </c>
      <c r="K414" s="75">
        <v>30</v>
      </c>
      <c r="L414" s="69" t="s">
        <v>1159</v>
      </c>
      <c r="M414" s="139">
        <v>30</v>
      </c>
      <c r="N414" s="31" t="s">
        <v>1160</v>
      </c>
      <c r="O414" s="31" t="s">
        <v>300</v>
      </c>
    </row>
    <row r="415" spans="1:15" x14ac:dyDescent="0.2">
      <c r="A415" s="34"/>
      <c r="B415" s="34"/>
      <c r="C415" s="34"/>
      <c r="D415" s="37"/>
      <c r="E415" s="34"/>
      <c r="F415" s="28" t="s">
        <v>69</v>
      </c>
      <c r="G415" s="27"/>
      <c r="H415" s="27"/>
      <c r="I415" s="39">
        <f>AVERAGE(I409:I414)</f>
        <v>63.333333333333336</v>
      </c>
      <c r="J415" s="28"/>
      <c r="K415" s="39">
        <f>AVERAGE(K409:K414)</f>
        <v>46.666666666666664</v>
      </c>
      <c r="L415" s="41"/>
      <c r="M415" s="140">
        <f>AVERAGE(M409:M414)</f>
        <v>40</v>
      </c>
      <c r="N415" s="73"/>
      <c r="O415" s="73"/>
    </row>
    <row r="416" spans="1:15" x14ac:dyDescent="0.2">
      <c r="A416" s="34"/>
      <c r="B416" s="34"/>
      <c r="C416" s="34"/>
      <c r="D416" s="37"/>
      <c r="E416" s="34"/>
      <c r="F416" s="28" t="s">
        <v>137</v>
      </c>
      <c r="G416" s="27"/>
      <c r="H416" s="27"/>
      <c r="I416" s="39">
        <f>+AVERAGE(I415,I406,I400,I392,I385)</f>
        <v>68.000000000000014</v>
      </c>
      <c r="J416" s="28"/>
      <c r="K416" s="39">
        <f>+AVERAGE(K415,K406,K400,K392,K385)</f>
        <v>59.2</v>
      </c>
      <c r="L416" s="41"/>
      <c r="M416" s="140">
        <f>+AVERAGE(M415,M406,M400,M392,M385)</f>
        <v>54.433333333333337</v>
      </c>
      <c r="N416" s="41"/>
      <c r="O416" s="41"/>
    </row>
    <row r="417" spans="1:15" x14ac:dyDescent="0.2">
      <c r="A417" s="34"/>
      <c r="B417" s="34"/>
      <c r="C417" s="34"/>
      <c r="D417" s="37"/>
      <c r="E417" s="34"/>
      <c r="F417" s="28" t="s">
        <v>1161</v>
      </c>
      <c r="G417" s="27"/>
      <c r="H417" s="27"/>
      <c r="I417" s="123"/>
      <c r="J417" s="28"/>
      <c r="K417" s="123"/>
      <c r="L417" s="124"/>
      <c r="M417" s="168"/>
      <c r="N417" s="124"/>
      <c r="O417" s="124"/>
    </row>
    <row r="418" spans="1:15" ht="18" customHeight="1" x14ac:dyDescent="0.2"/>
  </sheetData>
  <mergeCells count="1">
    <mergeCell ref="N1:O1"/>
  </mergeCells>
  <hyperlinks>
    <hyperlink ref="F335" r:id="rId1" display="javascript:;" xr:uid="{F68769CB-8FFC-4632-8469-5A82712C23CE}"/>
    <hyperlink ref="O389" r:id="rId2" xr:uid="{9A14BE77-CDF2-47B4-A7EC-B15EB20E807C}"/>
    <hyperlink ref="O179" r:id="rId3" xr:uid="{15AB45F7-90EB-494F-AFE3-9B92AD7EDA6B}"/>
    <hyperlink ref="O235" r:id="rId4" display="https://metadata.nso.mn/" xr:uid="{219701DA-8558-46EE-9426-D9EF3DFFE85A}"/>
    <hyperlink ref="O236" r:id="rId5" display="https://docx.gov.mn/" xr:uid="{0DAC6272-DF38-4871-8B02-415218E2BE16}"/>
    <hyperlink ref="O237" r:id="rId6" xr:uid="{30E64EDD-F96C-4022-A41B-21ABF8CB1758}"/>
    <hyperlink ref="O80" r:id="rId7" xr:uid="{11C5AAF3-CAB9-45C0-95A3-93A3F231D413}"/>
    <hyperlink ref="O81" r:id="rId8" display="https://legalinfo.mn/mn/detail?lawId=17140710245891" xr:uid="{9959B534-68E5-47A3-88D5-98EBB549D4C5}"/>
  </hyperlinks>
  <pageMargins left="0.43307086614173201" right="0.3" top="0.74803149606299202" bottom="0.511811023622047" header="0.31496062992126" footer="0.31496062992126"/>
  <pageSetup paperSize="9" scale="52" fitToHeight="0" orientation="landscape" r:id="rId9"/>
  <headerFooter>
    <oddFooter>&amp;C&amp;"-,Italic"&amp;8Хуудас &amp;P</oddFooter>
  </headerFooter>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ТЖҮЧ дэлгэрэнгүй</vt:lpstr>
      <vt:lpstr>'ТЖҮЧ дэлгэрэнгүй'!Print_Titles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tsetsegmaa</dc:creator>
  <cp:lastModifiedBy>tsetsegmaa</cp:lastModifiedBy>
  <cp:lastPrinted>2025-02-27T02:43:52Z</cp:lastPrinted>
  <dcterms:created xsi:type="dcterms:W3CDTF">2025-02-27T01:36:09Z</dcterms:created>
  <dcterms:modified xsi:type="dcterms:W3CDTF">2025-02-27T02:54:16Z</dcterms:modified>
</cp:coreProperties>
</file>