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tsetsegmaa.d\Desktop\2025 ХШҮНЭЛГЭЭ\UIH-d 20250317\УХЖТ\"/>
    </mc:Choice>
  </mc:AlternateContent>
  <xr:revisionPtr revIDLastSave="0" documentId="13_ncr:1_{2248DABA-9051-424E-95BF-786AF871D519}" xr6:coauthVersionLast="47" xr6:coauthVersionMax="47" xr10:uidLastSave="{00000000-0000-0000-0000-000000000000}"/>
  <bookViews>
    <workbookView xWindow="-120" yWindow="-120" windowWidth="29040" windowHeight="15720" tabRatio="765" xr2:uid="{141E93AB-6EFE-41C5-BB1E-AE79AC25577D}"/>
  </bookViews>
  <sheets>
    <sheet name="ХАВСРАЛТ 1" sheetId="11" r:id="rId1"/>
    <sheet name="ХАВСРАЛТ 2" sheetId="12" r:id="rId2"/>
    <sheet name="ХАВСРАЛТ 3" sheetId="10" r:id="rId3"/>
    <sheet name="ХАВСРАЛТ 4" sheetId="9" r:id="rId4"/>
    <sheet name="ХАВСРАЛТ 5" sheetId="8" r:id="rId5"/>
  </sheets>
  <definedNames>
    <definedName name="_xlnm._FilterDatabase" localSheetId="3" hidden="1">'ХАВСРАЛТ 4'!$I$3:$I$37</definedName>
    <definedName name="_xlnm._FilterDatabase" localSheetId="4" hidden="1">'ХАВСРАЛТ 5'!$I$1:$I$69</definedName>
    <definedName name="_xlnm.Print_Titles" localSheetId="3">'ХАВСРАЛТ 4'!$5:$6</definedName>
    <definedName name="_xlnm.Print_Titles" localSheetId="4">'ХАВСРАЛТ 5'!$5:$5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0" l="1"/>
  <c r="I10" i="10"/>
  <c r="I9" i="10"/>
  <c r="I8" i="10"/>
  <c r="I28" i="9"/>
  <c r="I26" i="9"/>
  <c r="I11" i="9"/>
  <c r="I7" i="9"/>
  <c r="I65" i="8" l="1"/>
  <c r="I63" i="8"/>
  <c r="I61" i="8"/>
  <c r="I60" i="8"/>
  <c r="I59" i="8"/>
  <c r="I58" i="8"/>
  <c r="I55" i="8"/>
  <c r="I51" i="8"/>
  <c r="I50" i="8"/>
  <c r="I49" i="8"/>
  <c r="I46" i="8"/>
  <c r="I43" i="8"/>
  <c r="I41" i="8"/>
  <c r="I40" i="8"/>
  <c r="I32" i="8"/>
  <c r="I31" i="8"/>
  <c r="I29" i="8"/>
  <c r="I27" i="8"/>
  <c r="I26" i="8"/>
  <c r="I25" i="8"/>
  <c r="I24" i="8"/>
  <c r="I18" i="8"/>
  <c r="I16" i="8"/>
  <c r="I14" i="8"/>
  <c r="I13" i="8"/>
  <c r="I10" i="8"/>
  <c r="I9" i="8"/>
  <c r="I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tc={F2FB6384-C6B1-47AE-850B-4CB7AB830EB7}</author>
  </authors>
  <commentList>
    <comment ref="F9" authorId="0" shapeId="0" xr:uid="{DB2BB3C9-4F80-4842-81A0-0A4CD8C5E576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 НҮБ Сайт дээр 2021 онд эрэмбэ 99 гэж оруулсан байна.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Gerelmaa S</author>
    <author>Tsetsegmaa D</author>
  </authors>
  <commentList>
    <comment ref="B16" authorId="0" shapeId="0" xr:uid="{A4A5335C-4F77-4C59-A2BF-CA8A54E89F21}">
      <text>
        <r>
          <rPr>
            <b/>
            <sz val="9"/>
            <color indexed="81"/>
            <rFont val="Tahoma"/>
            <family val="2"/>
          </rPr>
          <t>Gerelmaa 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4" authorId="1" shapeId="0" xr:uid="{AB444923-E404-4F2B-BD61-9891BF670733}">
      <text>
        <r>
          <rPr>
            <b/>
            <sz val="9"/>
            <color indexed="81"/>
            <rFont val="Tahoma"/>
            <family val="2"/>
          </rPr>
          <t>Tsetsegmaa D:</t>
        </r>
        <r>
          <rPr>
            <sz val="9"/>
            <color indexed="81"/>
            <rFont val="Tahoma"/>
            <family val="2"/>
          </rPr>
          <t xml:space="preserve">
хувиа тавьсан 
</t>
        </r>
      </text>
    </comment>
    <comment ref="H34" authorId="1" shapeId="0" xr:uid="{463AE145-8CBB-48EA-9AE0-46233D2E8A3F}">
      <text/>
    </comment>
  </commentList>
</comments>
</file>

<file path=xl/sharedStrings.xml><?xml version="1.0" encoding="utf-8"?>
<sst xmlns="http://schemas.openxmlformats.org/spreadsheetml/2006/main" count="768" uniqueCount="554">
  <si>
    <t>Д/Д</t>
  </si>
  <si>
    <t>Зорилтот үр дүн</t>
  </si>
  <si>
    <t>Шалгуур үзүүлэлт</t>
  </si>
  <si>
    <t>Хэмжих нэгж</t>
  </si>
  <si>
    <t>Суурь он</t>
  </si>
  <si>
    <t xml:space="preserve"> Суурь түвшин </t>
  </si>
  <si>
    <t xml:space="preserve"> Зорилтот түвшин </t>
  </si>
  <si>
    <t xml:space="preserve">Гүйцэтгэлийн хувь </t>
  </si>
  <si>
    <t>Мэдээллийн эх сурвалж</t>
  </si>
  <si>
    <t xml:space="preserve">Экспортыг нэмэгдүүлнэ. </t>
  </si>
  <si>
    <t>Экспорт</t>
  </si>
  <si>
    <t>Тэрбум ам.доллар</t>
  </si>
  <si>
    <t>Хөрөнгө оруулалтыг нэмэгдүүлнэ.</t>
  </si>
  <si>
    <t>Гадаадын хөрөнгө оруулалт</t>
  </si>
  <si>
    <t>Эдийн засаг, хөгжлийн яам</t>
  </si>
  <si>
    <t>Хүний хөгжлийн үзүүлэлтийг сайжруулна.</t>
  </si>
  <si>
    <t>Хүний хөгжлийн үзүүлэлт</t>
  </si>
  <si>
    <t>Эрэмбэ</t>
  </si>
  <si>
    <t>Аялал жуулчлалыг хөгжүүлнэ.</t>
  </si>
  <si>
    <t>Хүлээн авах гадаад жуулчид</t>
  </si>
  <si>
    <t>Тоо (сая)</t>
  </si>
  <si>
    <t xml:space="preserve">Хүнсний хангамж, аюулгүй байдлыг сайжруулна. </t>
  </si>
  <si>
    <t>Хүнсний аюулгүй байдлын индекс</t>
  </si>
  <si>
    <t>Хувь</t>
  </si>
  <si>
    <t>Улаанбаатар хотын түгжрэл, агаарын бохирдлыг бууруулна.</t>
  </si>
  <si>
    <t>Хотын хөгжлийн үзүүлэлт</t>
  </si>
  <si>
    <t>Оноо</t>
  </si>
  <si>
    <t>Нийслэлийн Засаг даргын Тамгын газар</t>
  </si>
  <si>
    <t>Засаглалын үзүүлэлтийг сайжруулна.</t>
  </si>
  <si>
    <t>Дэлхийн банкны засаглалын үзүүлэлтийн дундаж</t>
  </si>
  <si>
    <t>-</t>
  </si>
  <si>
    <t>Дэлхийн банкны засаглалын үзүүлэлт</t>
  </si>
  <si>
    <t>Засгийн газрын Хэрэг эрхлэх газар</t>
  </si>
  <si>
    <t>Ногоон хөгжлийг дэмжинэ.</t>
  </si>
  <si>
    <t>Байгаль орчны гүйцэтгэлийн индекс</t>
  </si>
  <si>
    <t>Төсвийн ерөнхийлөн захирагчийн үр дүн</t>
  </si>
  <si>
    <t>1.1.</t>
  </si>
  <si>
    <t xml:space="preserve">Ачаа тээвэрлэх хүчин чадлыг нэмэгдүүлнэ. </t>
  </si>
  <si>
    <t>Ачаа эргэлт</t>
  </si>
  <si>
    <t>Сая тонн/км</t>
  </si>
  <si>
    <t>1.2.</t>
  </si>
  <si>
    <t xml:space="preserve">Боомтын хүчин чадлыг нэмэгдүүлнэ. </t>
  </si>
  <si>
    <t>Боомтын ачаа нэвтрүүлэх хүчин чадал</t>
  </si>
  <si>
    <t>Сая тонн</t>
  </si>
  <si>
    <t>1.3.</t>
  </si>
  <si>
    <t xml:space="preserve">Хөдөө аж ахуйн гаралтай бүтээгдэхүүний экспортыг нэмэгдүүлнэ. </t>
  </si>
  <si>
    <t>Хөнгөн үйлдвэрлэлийн бүтээгдэхүүний экспорт</t>
  </si>
  <si>
    <t>Сая ам.доллар</t>
  </si>
  <si>
    <t>Хүнс, хөдөө аж ахуй, хөнгөн үйлдвэрийн яам</t>
  </si>
  <si>
    <t>1.4.</t>
  </si>
  <si>
    <t>Гадаад худалдааг хөнгөвчилнө.</t>
  </si>
  <si>
    <t>Уул уурхайн бус гадаад худалдаа /экспорт/</t>
  </si>
  <si>
    <t>Мянган ам.доллар</t>
  </si>
  <si>
    <t>2.1.</t>
  </si>
  <si>
    <t>Хөрөнгө оруулалт хийх, бизнесийн үйл ажиллагаа эрхлэх таатай орчныг бүрдүүлнэ.</t>
  </si>
  <si>
    <t>Засгийн газар хооронд байгуулах хэлэлцээрийг 7-оор нэмэгдүүлнэ.</t>
  </si>
  <si>
    <t>Тоо</t>
  </si>
  <si>
    <t>2.2.</t>
  </si>
  <si>
    <t>Уул уурхайн салбар дахь хөрөнгө оруулалтыг нэмэгдүүлнэ.</t>
  </si>
  <si>
    <t>Уул уурхайн гаралтай түүхий эдийн боловсруулалтын түвшин</t>
  </si>
  <si>
    <t>2.3.</t>
  </si>
  <si>
    <t xml:space="preserve">Эрчим хүчний дотоодын хэрэгцээг бүрэн хангаж, эрчим хүч экспортлох суурь нөхцөлийг бүрдүүлнэ. </t>
  </si>
  <si>
    <t>Цахилгаан эрчим хүчний дотоодоос хангасан хувь</t>
  </si>
  <si>
    <t>2.4.</t>
  </si>
  <si>
    <t xml:space="preserve">Соёлын салбарыг эдийн засгийн эргэлтэд оруулна. </t>
  </si>
  <si>
    <t>Соёлын бүтээлч үйлдвэрлэлийн ДНБ-д эзлэх хувь</t>
  </si>
  <si>
    <t>2.5.</t>
  </si>
  <si>
    <t>Чөлөөт бүсүүдийг эдийн засгийн эргэлтэд оруулж, хөрөнгө оруулалт татна.</t>
  </si>
  <si>
    <t>Чөлөөт бүсүүдийн дэд бүтцийн бэлэн байдлыг хангана</t>
  </si>
  <si>
    <t>3.1.</t>
  </si>
  <si>
    <t>Боловсролын салбарын чанар, хүртээмжийг сайжруулна.</t>
  </si>
  <si>
    <t>Ерөнхий боловсролын сургуульд элсэгчдийн бэлтгэгдсэн байдлын үнэлгээ</t>
  </si>
  <si>
    <t>Бага боловсролын чанарын үнэлгээний дундаж</t>
  </si>
  <si>
    <t>Суурь боловсролын чанарын үнэлгээний дундаж</t>
  </si>
  <si>
    <t>Мэргэжлээрээ ажиллаж байгаа төгсөгчдийн эзлэх хувь</t>
  </si>
  <si>
    <t>Мэргэжлээрээ ажиллаж байгаа төгсөгчдийн эзлэх хувь /их, дээд сургууль/</t>
  </si>
  <si>
    <t>3.2.</t>
  </si>
  <si>
    <t>Нийгмийн баталгааг сайжруулна.</t>
  </si>
  <si>
    <t>Төсвийн санхүүжүүлэх зардлын ДНБ-д эзлэх хувь</t>
  </si>
  <si>
    <t>3.3.</t>
  </si>
  <si>
    <t xml:space="preserve">Өвчлөл, нас баралтыг бууруулна. </t>
  </si>
  <si>
    <t>Зүрх судасны өвчин, хорт хавдар, чихрийн шижин болон амьсгалын замын архаг өвчний шалтгаант нас баралтын түвшин /10,000 хүн амд ногдох/</t>
  </si>
  <si>
    <t>Продеци миль /10,000 хүнд, нэгжид ногдох үзүүлэлт/</t>
  </si>
  <si>
    <t>Өвчлөл суурь түвшнээс өссөн буураагүй байна.</t>
  </si>
  <si>
    <t>10,000 хүн амд ногдох халдварт өвчний тоо</t>
  </si>
  <si>
    <t>Продеци миль</t>
  </si>
  <si>
    <t>4.1.</t>
  </si>
  <si>
    <t xml:space="preserve">Жуулчдад зориулсан бүтээгдэхүүний нэр төрлийг нэмэгдүүлнэ. </t>
  </si>
  <si>
    <t>Шинээр нэмэгдэх аялал жуулчлалын бүтээгдэхүүний нэр төрөл</t>
  </si>
  <si>
    <t>4.2.</t>
  </si>
  <si>
    <t>Агаарын тээврээр зорчих жуулчдыг нэмэгдүүлнэ.</t>
  </si>
  <si>
    <t>4С ангилалд шилжүүлэх нисэх буудал</t>
  </si>
  <si>
    <t>Иргэний нисэхийн ерөнхий газар</t>
  </si>
  <si>
    <t>4.3.</t>
  </si>
  <si>
    <t>Аялал жуулчлалын бүс нутгийн авто замын дэд бүтцийн чанар, хүртээмжийг нэмэгдүүлнэ.</t>
  </si>
  <si>
    <t>Шинээр баригдах аялал жуулчлалын авто замын урт</t>
  </si>
  <si>
    <t>Км</t>
  </si>
  <si>
    <t>5.1.</t>
  </si>
  <si>
    <t>Хүн амын хүнсний гол нэрийн бүтээгдэхүүний дотоодын хангамжийг нэмэгдүүлнэ.</t>
  </si>
  <si>
    <t>Гол нэр төрлийн 16 хүнсний бүтээгдэхүүний дотоодын хангамж</t>
  </si>
  <si>
    <t>6.1.</t>
  </si>
  <si>
    <t xml:space="preserve">Улаанбаатар хотын зорчих дэд бүтцийн хүртээмжийг сайжруулна. </t>
  </si>
  <si>
    <t>Нийслэлийн замын хөдөлгөөний дундаж хурд /оргил ачааллын үед/</t>
  </si>
  <si>
    <t>Км/ц</t>
  </si>
  <si>
    <t>6.2.</t>
  </si>
  <si>
    <t>Агаарын бохирдлыг бууруулахад дэд бүтцийн чанар хүртээмжийг нэмэгдүүлнэ.</t>
  </si>
  <si>
    <t>Улаанбаатар хотын агаар дахь РМ2.5 тоосонцрын агууламж</t>
  </si>
  <si>
    <t>Мкг/м3</t>
  </si>
  <si>
    <t>Байгаль орчин, аялал жуулчлалын яам</t>
  </si>
  <si>
    <t>Агаар дахь РМ2.5 тоосонцрын агууламж суурь түвшнээс өссөн</t>
  </si>
  <si>
    <t>7.1.</t>
  </si>
  <si>
    <t>Авлигын үзүүлэлтийг сайжруулна.</t>
  </si>
  <si>
    <t>Дэлхийн банкны засаглалын үзүүлэлт: Авлигын индекс</t>
  </si>
  <si>
    <t>7.2.</t>
  </si>
  <si>
    <t>Төрийн бүтээмжийг дээшлүүлнэ.</t>
  </si>
  <si>
    <t>Дэлхийн банкны засаглалын үзүүлэлт: Засгийн газрын үр нөлөө</t>
  </si>
  <si>
    <t>7.3.</t>
  </si>
  <si>
    <t>Хүний эрхийн зөрчлийг бууруулна.</t>
  </si>
  <si>
    <t>Хүний эрх, эрх чөлөө зөрчигдсөн талаарх иргэд, аж ахуйн нэгж байгууллагаас ирүүлсэн гомдол</t>
  </si>
  <si>
    <t>Хүний эрхийн Үндэсний Комисс</t>
  </si>
  <si>
    <t>Хөтөлбөрийн үр дүн</t>
  </si>
  <si>
    <t>7.4.</t>
  </si>
  <si>
    <t>Батлан хамгаалах чадавхыг бэхжүүлнэ.</t>
  </si>
  <si>
    <t>Батлан хамгаалах чадавх</t>
  </si>
  <si>
    <t>Батлан хамгаалах яам</t>
  </si>
  <si>
    <t>7.5.</t>
  </si>
  <si>
    <t xml:space="preserve">Шүүх шинжилгээний дүгнэлтийн чанарыг дээшлүүлнэ.  </t>
  </si>
  <si>
    <t>Шүүхийн сахилгын хороонд гаргасан гомдлын тоо </t>
  </si>
  <si>
    <t xml:space="preserve">Шүүх шинжилгээний ерөнхий газар </t>
  </si>
  <si>
    <t>8.1.</t>
  </si>
  <si>
    <t>Байгаль орчны тогтвортой байдлыг хадгална.</t>
  </si>
  <si>
    <t>1.1.1.</t>
  </si>
  <si>
    <t>Төмөр замын ачаа тээвэрлэх хүчин чадлыг 60 сая тоннд хүргэнэ.</t>
  </si>
  <si>
    <t>Төмөр замаар тээсэн экспортын ачаа</t>
  </si>
  <si>
    <t>Төмөр замын сүлжээний урт</t>
  </si>
  <si>
    <t>1.1.2.</t>
  </si>
  <si>
    <t>Авто замын сүлжээг өргөтгөнө.</t>
  </si>
  <si>
    <t>Улсын чанартай авто замын сүлжээнд хатуу хучилттай авто замын эзлэх хувь</t>
  </si>
  <si>
    <t>1.2.1.</t>
  </si>
  <si>
    <t>Олон улсын жишигт нийцсэн боомтыг нэмэгдүүлнэ.</t>
  </si>
  <si>
    <t>Инженерийн бүрэн хангамжтай боомт</t>
  </si>
  <si>
    <t>1.3.1.</t>
  </si>
  <si>
    <t xml:space="preserve">Үйлдвэрлэл, технологийн паркийн дэд бүтцийг бий болгоно. </t>
  </si>
  <si>
    <t>Үйлдвэрлэл, технологийн парк</t>
  </si>
  <si>
    <t>1.3.2.</t>
  </si>
  <si>
    <t xml:space="preserve">Олон улсын худалдаанд хориг саад үүсгэдэг малын халдварт өвчнийг бууруулна. </t>
  </si>
  <si>
    <t>Малын гоц халдварт өвчний гаралт</t>
  </si>
  <si>
    <t>Гоц халдварт өвчний гаралт</t>
  </si>
  <si>
    <t>1.4.1.</t>
  </si>
  <si>
    <t xml:space="preserve">Гадаад худалдааг хөнгөвчилж, экспортын үйл ажиллагаанд зарцуулах хугацааг 72 цагт хүргэж бууруулна. </t>
  </si>
  <si>
    <t>Экспортын үйл ажиллагаанд зарцуулах хугацаа</t>
  </si>
  <si>
    <t>Цаг</t>
  </si>
  <si>
    <t>2.1.1.</t>
  </si>
  <si>
    <t>Хөрөнгө оруулалт татах, хамгаалах цогц механизмыг бүрдүүлнэ.</t>
  </si>
  <si>
    <t>Гадаад хөрөнгө оруулалтын хэмжээ</t>
  </si>
  <si>
    <t>2.1.2</t>
  </si>
  <si>
    <t>Банк, санхүүгийн салбарын өрсөлдөөнийг нэмэгдүүлнэ.</t>
  </si>
  <si>
    <t>Хөрөнгийн зах зээлийн үнэлгээ, дотоодын нийт бүтээгдэхүүний харьцаа</t>
  </si>
  <si>
    <t>2.1.3.</t>
  </si>
  <si>
    <t>Гадаад худалдаа, экспорт хийх таатай нөхцөл, боломжийг бүрдүүлнэ.</t>
  </si>
  <si>
    <t>Шинэчлэн байгуулсан хэлэлцээр</t>
  </si>
  <si>
    <t>2.2.1.</t>
  </si>
  <si>
    <t xml:space="preserve">Геологи, хайгуулын ажлыг эрчимжүүлж, ашигт малтмалын батлагдсан нөөцийг нэмэгдүүлнэ. </t>
  </si>
  <si>
    <t>Нийт нутаг дэвсгэрт хайгуул хийсэн талбайн эзлэх хувь</t>
  </si>
  <si>
    <t>2.2.2.</t>
  </si>
  <si>
    <t>Зэсийн ордын ашиглалтыг нэмэгдүүлнэ.</t>
  </si>
  <si>
    <t>Ашиглагдаж байгаа стратегийн орд</t>
  </si>
  <si>
    <t>2.2.3.</t>
  </si>
  <si>
    <t>Боловсруулах үйлдвэрийг нэмэгдүүлнэ.</t>
  </si>
  <si>
    <t>Боловсруулах үйлдвэр /хүнд/</t>
  </si>
  <si>
    <t>2.3.1.</t>
  </si>
  <si>
    <t xml:space="preserve">Эрчим хүчний салбарыг эдийн засгийн үр ашигтай болгоно. </t>
  </si>
  <si>
    <t>Эрчим хүчний компаниудын санхүүгийн алдагдал</t>
  </si>
  <si>
    <t>Тэрбум төгрөг</t>
  </si>
  <si>
    <t>2.3.2.</t>
  </si>
  <si>
    <t xml:space="preserve">Эрчим хүчний найдвартай эх үүсвэрийг нэмэгдүүлнэ. </t>
  </si>
  <si>
    <t>Цахилгаан хангамжийн найдвартай байдлын үзүүлэлт</t>
  </si>
  <si>
    <t>2.4.1.</t>
  </si>
  <si>
    <t>Соёлын бүтээлч үйлдвэрлэлийг нэмэгдүүлнэ.</t>
  </si>
  <si>
    <t>2.4.2.</t>
  </si>
  <si>
    <t xml:space="preserve">Соёлын үйлчилгээний хүртээмжийг нэмэгдүүлнэ. </t>
  </si>
  <si>
    <t>1,000 хүн тутамд ногдох соёл, урлагийн байгууллагын суудал</t>
  </si>
  <si>
    <t>2.5.1.</t>
  </si>
  <si>
    <t>Чөлөөт бүсүүдийн инженерийн дэд бүтцийг хөгжүүлнэ.</t>
  </si>
  <si>
    <t>Арга хэмжээний хэрэгжилт</t>
  </si>
  <si>
    <t>3.1.1.</t>
  </si>
  <si>
    <t>Хөдөлмөрийн зах зээлийн эрэлтэд нийцсэн ур чадвартай хүний нөөцийн тоог нэмэгдүүлнэ.</t>
  </si>
  <si>
    <t>Олон улсад магадлан итгэмжлэгдсэн мэргэжлийн болон техникийн боловсролын сургалтын байгууллагын эзлэх хувь</t>
  </si>
  <si>
    <t>3.1.2.</t>
  </si>
  <si>
    <t xml:space="preserve">Дээд боловсролын судалгааг эдийн засгийн эргэлтэд оруулна. </t>
  </si>
  <si>
    <t>Гадаадад хэвлүүлсэн импакт фактор өндөртэй эрдэм шинжилгээний сэтгүүлд хэвлүүлсэн өгүүлэл</t>
  </si>
  <si>
    <t>3.1.3.</t>
  </si>
  <si>
    <t>Оюуны өмчийг эдийн засгийн эргэлтэд оруулна.</t>
  </si>
  <si>
    <t xml:space="preserve">Шинэ зохиогчийн эрхийн гэрчилгээ </t>
  </si>
  <si>
    <t>Оюуны өмчийн  газар</t>
  </si>
  <si>
    <t>Хууль зүй, дотоод хэргийн яам</t>
  </si>
  <si>
    <t>Зөрчлийн хэргийг хянан шийдвэрлэх цахим системд оруулах боть /материал/</t>
  </si>
  <si>
    <t>57 /17,159/</t>
  </si>
  <si>
    <t>Шинэ бүтээл</t>
  </si>
  <si>
    <t>Судалгаа хөгжүүлэлтийн ажилд зарцуулах төсвийн зардлын  ДНБ-д  эзлэх хувь</t>
  </si>
  <si>
    <t>3.1.4.</t>
  </si>
  <si>
    <t>Ерөнхий боловсролын сургалтын орчны стандарт үзүүлэлтүүдийг дээшлүүлнэ.</t>
  </si>
  <si>
    <t>Сургалтын орчны стандарт хангасан сургуулийн хувь</t>
  </si>
  <si>
    <t>3.1.5.</t>
  </si>
  <si>
    <t>Сургуулийн өмнөх боловсролын стандарт шаардлага хангасан цэцэрлэгийн тоог нэмэгдүүлнэ.</t>
  </si>
  <si>
    <t>Сургалтын орчны стандарт хангасан цэцэрлэгийн хувь</t>
  </si>
  <si>
    <t>3.2.1.</t>
  </si>
  <si>
    <t>Тэтгэврийн насны хүн амын нийгмийн баталгааг дээшлүүлнэ.</t>
  </si>
  <si>
    <t>Өндөр насны дундаж тэтгэвэр, ажиллагчдын дундаж цалингийн харьцаа</t>
  </si>
  <si>
    <t>3.2.2.</t>
  </si>
  <si>
    <t>Зорилтот бүлгийн нийгмийн баталгааг дээшлүүлнэ.</t>
  </si>
  <si>
    <t>Нийгмийн халамжийн тэтгэврийг хүн амын амьжиргааны доод түвшний бүсүүдийн дундажтай харьцуулсан харьцаа</t>
  </si>
  <si>
    <t>Харьцаа</t>
  </si>
  <si>
    <t>3.2.3.</t>
  </si>
  <si>
    <t xml:space="preserve">Төрийн албаны хүний нөөцийн тогтвортой байдлыг нэмэгдүүлнэ. </t>
  </si>
  <si>
    <t>Төрийн албанд зарласан сул орон тоо</t>
  </si>
  <si>
    <t>3,243-аас бага</t>
  </si>
  <si>
    <t>3.3.1.</t>
  </si>
  <si>
    <t>Дотоодод худалдаалж байгаа эмийн чанарыг олон улсын стандартад нийцүүлнэ.</t>
  </si>
  <si>
    <t>Эм үйлдвэрлэлийн зохистой дадал (GMP)-ын шаардлагыг хангасан эмийн эзлэх хувь</t>
  </si>
  <si>
    <t>Эрүүл мэндийн яам</t>
  </si>
  <si>
    <t>3.3.2.</t>
  </si>
  <si>
    <t>Эрүүл мэндийн үйлчилгээний хүртээмжийг нэмэгдүүлнэ.</t>
  </si>
  <si>
    <t>Бүх нийтийн эрүүл мэндийн хамрагдалт</t>
  </si>
  <si>
    <t>3.3.3.</t>
  </si>
  <si>
    <t>Нийтийн биеийн тамир, спортын үйлчилгээний хүртээмжийг нэмэгдүүлнэ.</t>
  </si>
  <si>
    <t>Хөдөлгөөний хомсдолтой 15-69 насны хүн амын эзлэх хувь</t>
  </si>
  <si>
    <t>4.1.1.</t>
  </si>
  <si>
    <t>Аялал жуулчлалын салбарт оруулах хөрөнгө оруулалтыг нэмэгдүүлнэ.</t>
  </si>
  <si>
    <t>Аялал жуулчлалын салбарын ДНБ-д эзлэх хувь</t>
  </si>
  <si>
    <t>4.2.1.</t>
  </si>
  <si>
    <t>Нислэгийн тоог нэмэгдүүлнэ.</t>
  </si>
  <si>
    <t>Нислэгийн тоо</t>
  </si>
  <si>
    <t>4.3.1.</t>
  </si>
  <si>
    <t>Аялал жуулчлалын авто замын сүлжээг нэмэгдүүлнэ.</t>
  </si>
  <si>
    <t>Аялал жуулчлалын авто замын сүлжээний урт</t>
  </si>
  <si>
    <t>5.1.1.</t>
  </si>
  <si>
    <t>Чанар, стандартын шаардлага хангасан хүнсний бүтээгдэхүүний хангамжийн түвшинг  нэмэгдүүлнэ.</t>
  </si>
  <si>
    <t>Чанар, стандартын шаардлага хангасан хүнсний бүтээгдэхүүнээр нэмэгдүүлэх хувь</t>
  </si>
  <si>
    <t>6.1.1.</t>
  </si>
  <si>
    <t xml:space="preserve">Авто замын ачааллыг бууруулах эдийн засгийн хөшүүргийг нэвтрүүлнэ. </t>
  </si>
  <si>
    <t>Түгжрэлийг бууруулсан хэмжээ</t>
  </si>
  <si>
    <t>6.1.2.</t>
  </si>
  <si>
    <t>Авто машингүй зорчих замын хүртээмжийг нэмэгдүүлнэ.</t>
  </si>
  <si>
    <t>1,000 хүнд ногдох явган хүний зам</t>
  </si>
  <si>
    <t>Км2</t>
  </si>
  <si>
    <t>1,000 хүнд ногдох дугуйн зам</t>
  </si>
  <si>
    <t>6.1.3.</t>
  </si>
  <si>
    <t>Нийтийн тээврийн үйлчилгээний чанар хүртээмжийг нэмэгдүүлнэ.</t>
  </si>
  <si>
    <t>Нийслэлийн нийтийн тээврээр зорчдог хүн амын эзлэх хувь</t>
  </si>
  <si>
    <t>6.1.4.</t>
  </si>
  <si>
    <t xml:space="preserve">Түгжрэлийг бууруулах дэд бүтцийг бий болгоно. </t>
  </si>
  <si>
    <t>Нийслэлийн авто замын үндсэн сүлжээний урт</t>
  </si>
  <si>
    <t>Авто замын уулзварын нэвтрүүлэх чадвар</t>
  </si>
  <si>
    <t>Нийслэл дэх төмөр замын гарам</t>
  </si>
  <si>
    <t>6.2.1.</t>
  </si>
  <si>
    <t>Инженерийн дэд бүтцийн хүртээмж, найдвартай байдлыг дээшлүүлнэ.</t>
  </si>
  <si>
    <t>Инженерийн шугам сүлжээнд холбогдох боломж</t>
  </si>
  <si>
    <t>6.2.2.</t>
  </si>
  <si>
    <t xml:space="preserve">Гэр хорооллын инженерийн дэд бүтцийн хангамжийг сайжруулна. </t>
  </si>
  <si>
    <t>Гэр хорооллын инженерийн шугам сүлжээнд холбогдох боломж </t>
  </si>
  <si>
    <t>6.2.3.</t>
  </si>
  <si>
    <t>Шинэ суурьшлын бүсэд инженерийн дэд бүтцийн хүртээмжийг нэмэгдүүлнэ.</t>
  </si>
  <si>
    <t>Шинэ суурьшлын бүсийн инженерийн шугам сүлжээнд холбогдох боломж</t>
  </si>
  <si>
    <t>7.1.1.</t>
  </si>
  <si>
    <t>Авлигын гэмт хэргийг бууруулна.</t>
  </si>
  <si>
    <t>Авлигын гэмт хэрэгт эрх мэдэл, албан тушаалаа урвуулан ашиглах гэмт хэргийн эзлэх хувь</t>
  </si>
  <si>
    <t>Авлигатай тэмцэх газар</t>
  </si>
  <si>
    <t>7.2.1.</t>
  </si>
  <si>
    <t>Төрийн өмчит аж ахуйн нэгжүүдийн үр ашгийг нэмэгдүүлнэ.</t>
  </si>
  <si>
    <t>Төрийн өмчит болон төрийн өмчийн оролцоотой хуулийн этгээдийн хөрөнгийн өгөөж /ROA/</t>
  </si>
  <si>
    <t>7.2.2.</t>
  </si>
  <si>
    <t xml:space="preserve">Төрийн цахим үйлчилгээний хэрэглэгчийн тоог 2 саяд хүргэнэ. </t>
  </si>
  <si>
    <t>Төрийн үйлчилгээг цахимаар хүртэгчид</t>
  </si>
  <si>
    <t>Мянган хүн</t>
  </si>
  <si>
    <t>Цахим хөгжил, харилцаа холбооны яам</t>
  </si>
  <si>
    <t>7.2.3.</t>
  </si>
  <si>
    <t>Харилцаа холбооны дэд бүтцийг сайжруулна.</t>
  </si>
  <si>
    <t>Харилцаа холбооны дэд бүтцийн индекс /НҮБ-ын цахим засгийн судалгаа/</t>
  </si>
  <si>
    <t>7.2.4.</t>
  </si>
  <si>
    <t>Газрын харилцааны үйлчилгээг хялбаршуулна.</t>
  </si>
  <si>
    <t>1,000 газар эзэмшигчид ногдох маргаан, зөрчил</t>
  </si>
  <si>
    <t>7.2.5.</t>
  </si>
  <si>
    <t xml:space="preserve">Эрэн хайх, аврах ажиллагааны чанарыг нэмэгдүүлнэ. </t>
  </si>
  <si>
    <t>Онцгой байдлын ерөнхий газар</t>
  </si>
  <si>
    <t>7.3.1.</t>
  </si>
  <si>
    <t>Гэр бүлийн хүчирхийллийн хохирогчийн аюулгүй байдал хангагдана.</t>
  </si>
  <si>
    <t xml:space="preserve">Нийт үйлчилгээ авах шаардлагатай хүүхэд, гэр бүлээс үйлчилгээ авсан хүүхэд, гэр бүлийн эзлэх хувь </t>
  </si>
  <si>
    <t>7.4.1.</t>
  </si>
  <si>
    <t>Цэргийн мэргэжил олгох сургалт болон Энхийг сахиулах ажиллагаанд оролцогчдын тоог нэмэгдүүлнэ.</t>
  </si>
  <si>
    <t>Цэргийн мэргэжил олгох сургалтад оролцогчид</t>
  </si>
  <si>
    <t>Хүн</t>
  </si>
  <si>
    <t>Энхийг сахиулах ажиллагаанд оролцогчид</t>
  </si>
  <si>
    <t>7.4.2</t>
  </si>
  <si>
    <t>Хил орчмын аюулгүй байдлыг сайжруулна.</t>
  </si>
  <si>
    <t>Хил орчмын дэглэмийн зөрчил</t>
  </si>
  <si>
    <t>Хүн/удаа</t>
  </si>
  <si>
    <t>85/819</t>
  </si>
  <si>
    <t>68/655</t>
  </si>
  <si>
    <t xml:space="preserve">Хил хамгаалах ерөнхий газар </t>
  </si>
  <si>
    <t>7.5.1.</t>
  </si>
  <si>
    <t>Шүүх шинжилгээний байгууллагын чадамжийг нэмэгдүүлнэ.</t>
  </si>
  <si>
    <t>Иргэдээс шинжээчийн дүгнэлттэй холбоотой гаргасан гомдол</t>
  </si>
  <si>
    <t>Давтан шинжилгээ</t>
  </si>
  <si>
    <t>8.1.1.</t>
  </si>
  <si>
    <t>Ойгоор бүрхэгдсэн талбайн хэмжээг нэмэгдүүлнэ.</t>
  </si>
  <si>
    <t>Ойгоор бүрхэгдсэн талбайн эзлэх хувь</t>
  </si>
  <si>
    <t>8.1.2.</t>
  </si>
  <si>
    <t>Байгаль орчинд ээлтэй бүтээгдэхүүн, үйлдвэрлэлийг нэмэгдүүлнэ.</t>
  </si>
  <si>
    <t>Эргүүлэн болон дахин ашигласан усны хэмжээ</t>
  </si>
  <si>
    <t>8.1.3.</t>
  </si>
  <si>
    <t>Гадаргын усны хуримтлалыг нэмэгдүүлнэ.</t>
  </si>
  <si>
    <t>Төслийн хэрэгжилт</t>
  </si>
  <si>
    <t>8.1.4.</t>
  </si>
  <si>
    <t>Ашиглалтад өртөмтгий амьтан, ургамлын ашиглалтын нөөцийг бүсчлэн бий болгоно.</t>
  </si>
  <si>
    <t>Тарималжуулсан ургамлын зүйл</t>
  </si>
  <si>
    <t xml:space="preserve">Амьдрах орчныг тэтгэх арга хэмжээ авсан болон зориудаар өсгөн үржүүлсэн нэн ховор, ховор амьтны зүйл </t>
  </si>
  <si>
    <t xml:space="preserve">Тэргүүлэх чиглэлийн үр дүн </t>
  </si>
  <si>
    <t>Исайди / ﻿Нэг хэрэглэгчид ногдох тасалдлын үргэлжлэх дундаж хугацаа, цагаар/</t>
  </si>
  <si>
    <t xml:space="preserve"> UNDP, Human Development, Report 2023/2024</t>
  </si>
  <si>
    <t>Нийслэлийн Засаг даргын Тамгын газар, Нийслэлийн статистикийн газар</t>
  </si>
  <si>
    <t>Хүрсэн түвшин</t>
  </si>
  <si>
    <t>№</t>
  </si>
  <si>
    <t>https://new.unelgee.gov.mn/home/</t>
  </si>
  <si>
    <t>Хэрэгжүүлэх төсөл арга хэмээнд эдгээр чанарын үзүүлэлтүүд ороогүй. Үнэлэх боломжгүй. Суурь түвшнээс буурсан</t>
  </si>
  <si>
    <t>Соёл, спорт, аялал жуулчлал, залуучуудын яам</t>
  </si>
  <si>
    <t>Төлөвлөлтийн алдаатай учир батлагдсан шалгуур үзүүлэлт, суурь болон зорилтот түвшний хүрээнд хүрсэн түвшинг авч үзэв.</t>
  </si>
  <si>
    <t>Эрчим хүчний яам</t>
  </si>
  <si>
    <t xml:space="preserve">	59.9</t>
  </si>
  <si>
    <t xml:space="preserve">Цахим хөгжил, харилцаа холбооны яамны тайлан мөн яамнаас тодруулсан </t>
  </si>
  <si>
    <t>МОНГОЛ УЛСЫН ХӨГЖЛИЙН 2024 ОНЫ ТӨЛӨВЛӨГӨӨНИЙ ХЯНАЛТ-ШИНЖИЛГЭЭ, ҮНЭЛГЭЭНИЙ ҮЗҮҮЛЭЛТИЙН ХҮРСЭН ТҮВШИН</t>
  </si>
  <si>
    <t>МОНГОЛ УЛСЫН ХӨГЖЛИЙН 2024 ОНЫ ТӨЛӨВЛӨГӨӨНИЙ ХЯНАЛТ-ШИНЖИЛГЭЭ, ҮНЭЛГЭЭНИЙ ҮЗҮҮЛЭЛТИЙН  ХҮРСЭН ТҮВШИН</t>
  </si>
  <si>
    <t>Тайлбар</t>
  </si>
  <si>
    <t>2024 оны тайлан гараагүй. ТАЗ-өөс 2023 онд төрийн захиргааны удирдах болон гүйцэтгэх албан тушаалын 10372 сул орон тоог нөхөх тусгай шалгалт буюу сонгон шалгаруулалт зарласан байна.</t>
  </si>
  <si>
    <t>Төлөвлөлтийн алдаатай</t>
  </si>
  <si>
    <t>Эмэнд GMP шаардлага олгодоггүй, эм Эм үйлдвэрлэлийн зохистой дадал (GMP)-ын шаардлагыг хангасан эмийн үйлдвэрийн хувиар тооцсон</t>
  </si>
  <si>
    <t xml:space="preserve">Дэлхийн эрүүл мэндийн байгууллагын суурь судалгаа 2021 оноос хойш хийгдээгүй тул үнэлэх боломжгүй. </t>
  </si>
  <si>
    <t>72/308</t>
  </si>
  <si>
    <t>2024 оны 11 дүгээр сарын үзүүэлэлтээр авсан. 2024 оны 12 дугаар сарын тооцоолол гаргахад өсөх магадлалтай. https://new.unelgee.gov.mn/home/</t>
  </si>
  <si>
    <t>2024 оны эхний хагас жилийн байдлаар гарсан дүн. 2024 оны жилийн эцсийн дүн 2025 оны 5-р сард гарна. https://new.unelgee.gov.mn/home/</t>
  </si>
  <si>
    <t>Шалгуур үзүүлэлтийн суурь түвшин, зорилтот түвшинг хэт өндөр тодорхойлсон тул үнэлэх боломжгүй байна.</t>
  </si>
  <si>
    <t>Төрийн албаны зөвлөл, https://web.csc.gov.mn:8084/core/files/675f98e2bbd2a3044bf71814</t>
  </si>
  <si>
    <t xml:space="preserve">Уг үзүүлэлтийг тооцох боломжгүй, батлагдсан аргачлал байхгүй </t>
  </si>
  <si>
    <t>60 
/18,000/</t>
  </si>
  <si>
    <t>112
/5750/</t>
  </si>
  <si>
    <t xml:space="preserve">Төлөвлөлтийн алдаатай, уг үзүүлэлтийг хувиар тооцох боломжгүй. </t>
  </si>
  <si>
    <t xml:space="preserve">Төлөвлөлтийн алдаатай, уг үзүүлэлт нь буурах биш өсөлтөөр хэмжигдэх ёстой. 2024 онд 0.9 байгаа </t>
  </si>
  <si>
    <t>Зам, тээврийн яам</t>
  </si>
  <si>
    <t xml:space="preserve">Зам, тээврийн яам </t>
  </si>
  <si>
    <t>Монгол банк</t>
  </si>
  <si>
    <t xml:space="preserve">Хүрсэн түвшний мэдээллийн талаар Санхүүгийн зохицуулах хороо, Сангийн яам, Монгол банктай холбогдсон боловч тодруулга авч чадаагүй </t>
  </si>
  <si>
    <t xml:space="preserve">Тус яамны тайлан, мөн утсаар холбогдож тодруулга авсан. </t>
  </si>
  <si>
    <t>Аж үйлдвэр, эрдэс баялгийн яам</t>
  </si>
  <si>
    <t>Боловсролын яам</t>
  </si>
  <si>
    <t>Гэр бүл, хөдөлмөр, нийгмийн хамгааллын яам</t>
  </si>
  <si>
    <t xml:space="preserve">Үндэсний статистикийн хорооноос 2024 оны урьдчилсан гүйцэтгэл гараагүй байна. </t>
  </si>
  <si>
    <t xml:space="preserve">2024 оны жилийн эцийн статистик тайлан </t>
  </si>
  <si>
    <t>Хот байгуулалт, барилга, орон сууцжуулалтын яам</t>
  </si>
  <si>
    <t>Төрийн өмчийн бодлого, зохицуулалтын газар</t>
  </si>
  <si>
    <t>Газар зохион байгуулалт, геодези зураг зүйн ерөнхий газар</t>
  </si>
  <si>
    <t>Байгаль орчин, уур амьсгалын өөрчлөлтийн яам</t>
  </si>
  <si>
    <t>Зорилтот түвшиндээ хүрээгүй, суурь түвшин-
гээсээ өссөн. 2024 онд шинэ техник технологи нэвтрүүлсэнтэй холбоотойгоор өмнөх шинжилгээг давтан хийсэн тул давтан шинжилгээний тоо /66/ нэмэгдсэн.</t>
  </si>
  <si>
    <t>https://www2.1212.mn/tables.aspx?tbl_id=DT_NSO_1800_003V2&amp;HH3_select_all=0&amp;HH3SingleSelect=_1&amp;YearM_select_all=0&amp;YearMSingleSelect=_202412&amp;YearQ_select_all=0&amp;YearQSingleSelect=&amp;YearY_select_all=0&amp;YearYSingleSelect=_2024&amp;viewtype=table</t>
  </si>
  <si>
    <t>Үндэсний статистикийн хороо</t>
  </si>
  <si>
    <t>https://1212.mn/mn/statistic/statcate/573062/table-view/DT_NSO_1400_005V1</t>
  </si>
  <si>
    <t>Үндэсний статистикийн хорооны 2024 оны урьдчилсан гүйцэтгэл</t>
  </si>
  <si>
    <t>Дэлхийн банкны засаглалын 2024 оны үзүүлэлт гараагүй.</t>
  </si>
  <si>
    <t>https://epi.yale.edu/country/2024/MNG</t>
  </si>
  <si>
    <t>Иелийн их сургуулийн судалгаа</t>
  </si>
  <si>
    <t>Хүнсний аюулгүй байдлын индекс гэсэн үзүүлэлтийг одоогоор тооцох аргачлал, тоон үзүүлэлт батлагдаагүй.</t>
  </si>
  <si>
    <t>Сангийн яам</t>
  </si>
  <si>
    <t>Эрүүл мэндийн яам, Эрүүл мэндийн хөгжлийн төв</t>
  </si>
  <si>
    <t>https://www.theglobaleconomy.com/rankings/wb_corruption/</t>
  </si>
  <si>
    <t>https://nhrcm.gov.mn/#/page/9/post/view/4423</t>
  </si>
  <si>
    <t>Иелийн Их сургуулийн судалгаа</t>
  </si>
  <si>
    <t>https://www.yale.edu/</t>
  </si>
  <si>
    <t>Монгол Улсын хөгжлийн 2024 оны төлөвлөгөөний биелэлтэд хийсэн хяналт-шинжилгээ, үнэлгээний тайлангийн хавсралт 5</t>
  </si>
  <si>
    <t>Монгол Улсын хөгжлийн 2024 оны төлөвлөгөөний биелэлтэд хийсэн хяналт-шинжилгээ, үнэлгээний тайлангийн хавсралт 3</t>
  </si>
  <si>
    <t>Монгол Улсын хөгжлийн 2024 оны төлөвлөгөөний биелэлтэд хийсэн хяналт-шинжилгээ, үнэлгээний тайлангийн хавсралт 4</t>
  </si>
  <si>
    <t>МОНГОЛ УЛСЫН ХӨГЖЛИЙН 2024 ОНЫ ТӨЛӨВЛӨГӨӨНИЙ ХӨТӨЛБӨРИЙН ҮР ДҮНГИЙН ХЭРЭГЖИЛТ</t>
  </si>
  <si>
    <t>ТЕЗ-ийн үр дүн</t>
  </si>
  <si>
    <t>Төсөл, арга хэмжээ</t>
  </si>
  <si>
    <t>Хэрэгжилтийн хувь</t>
  </si>
  <si>
    <t>Дундаж хувь</t>
  </si>
  <si>
    <t>Үр дүнтэй</t>
  </si>
  <si>
    <t>Тодорхой үр дүнд хүрсэн</t>
  </si>
  <si>
    <t>Эрчимжүүлэх шаардлагатай</t>
  </si>
  <si>
    <t>Үр дүнгүй</t>
  </si>
  <si>
    <t>99.0-70.0</t>
  </si>
  <si>
    <t>69.0-30.0</t>
  </si>
  <si>
    <t>29.0-0.0</t>
  </si>
  <si>
    <t>ТЭРГҮҮЛЭХ ЧИГЛЭЛ 1.ЭКСПОРТЫГ НЭМЭГДҮҮЛНЭ.</t>
  </si>
  <si>
    <t>1.1.Ачаа тээвэрлэх хүчин чадлыг нэмэгдүүлнэ.</t>
  </si>
  <si>
    <t>1.1.1.Төмөр замын ачаа тээвэрлэх хүчин чадлыг 60 сая тоннд хүргэнэ.</t>
  </si>
  <si>
    <t>1.1.2.Авто замын сүлжээг өргөтгөнө.</t>
  </si>
  <si>
    <t>1.2.Боомтын хүчин чадлыг нэмэгдүүлнэ.</t>
  </si>
  <si>
    <t>1.2.1.Олон улсын жишигт нийцсэн боомтын тоог нэмэгдүүлнэ.</t>
  </si>
  <si>
    <t>1.3.Хөдөө аж ахуйн гаралтай бүтээгдэхүүний экспортыг нэмэгдүүлнэ.</t>
  </si>
  <si>
    <t>1.3.1.Үйлдвэрлэл, технологийн паркийн дэд бүтцийг бий болгоно.</t>
  </si>
  <si>
    <t>1.3.2.Олон улсын худалдаанд хориг саад үүсгэдэг малын халдварт өвчнийг бууруулна.</t>
  </si>
  <si>
    <t>1.4.Гадаад худалдааг хөнгөвчилнө.</t>
  </si>
  <si>
    <t>1.4.1.Гадаад худалдааг хөнгөвчилж, экспортын үйл ажиллагаанд зарцуулах хугацааг 72 цагт хүргэж бууруулна.</t>
  </si>
  <si>
    <t>ТЭРГҮҮЛЭХ ЧИГЛЭЛ 2.ХӨРӨНГӨ ОРУУЛАЛТЫГ НЭМЭГДҮҮЛНЭ.</t>
  </si>
  <si>
    <t>2.1.Хөрөнгө оруулалт хийх,  бизнесийн үйл ажиллагаа эрхлэх таатай орчныг бүрдүүлнэ.</t>
  </si>
  <si>
    <t>2.1.1.Хөрөнгө оруулалт татах, хамгаалах цогц механизмыг бүрдүүлнэ.</t>
  </si>
  <si>
    <t>2.1.2.Банк, санхүүгийн салбарын өрсөлдөөнийг нэмэгдүүлнэ.</t>
  </si>
  <si>
    <t>2.1.3.Гадаад худалдаа, экспорт хийх таатай нөхцөл, боломжийг бүрдүүлнэ.</t>
  </si>
  <si>
    <t>2.2.Уул уурхайн салбар дахь хөрөнгө оруулалтыг нэмэгдүүлнэ.</t>
  </si>
  <si>
    <t>2.2.1. Геологи, хайгуулын ажлыг эрчимжүүлж, ашигт малтмалын батлагдсан нөөцийг нэмэгдүүлнэ.</t>
  </si>
  <si>
    <t>2.2.2.Зэс, алт, мөнгөний  ордын ашиглалтыг нэмэгдүүлнэ.</t>
  </si>
  <si>
    <t>2.2.3. Боловсруулах үйлдвэрийг нэмэгдүүлнэ.</t>
  </si>
  <si>
    <t>2.3.Эрчим хүчний дотоодын хэрэгцээг бүрэн хангаж, эрчим хүч экспортлох суурь нөхцөлийг бүрдүүлнэ.</t>
  </si>
  <si>
    <t>2.3.1.Эрчим хүчний салбарыг эдийн засгийн үр ашигтай болгоно.</t>
  </si>
  <si>
    <t>2.3.2.   Эрчим хүчний найдвартай эх үүсвэрийг нэмэгдүүлнэ.</t>
  </si>
  <si>
    <t>2.4.Соёлын салбарыг эдийн засгийн эргэлтэд оруулна.</t>
  </si>
  <si>
    <t>2.4.1.Соёлын бүтээлч үйлдвэрлэ-лийг нэмэгдүүлнэ.</t>
  </si>
  <si>
    <t>2.4.2.Соёлын үйлчилгээний хүртээмжийг нэмэгдүүлнэ.</t>
  </si>
  <si>
    <t>2.5.Чөлөөт бүсүүдийг эдийн засгийн эргэлтэд оруулж, хөрөнгө оруулалт татна.</t>
  </si>
  <si>
    <t>2.5.1.Чөлөөт бүсүүдийн инженерийн дэд бүтцийг хөгжүүлнэ.</t>
  </si>
  <si>
    <t>ТЭРГҮҮЛЭХ ЧИГЛЭЛ 3.ХҮНИЙ ХӨГЖЛИЙН ҮЗҮҮЛЭЛТИЙГ САЙЖРУУЛНА.</t>
  </si>
  <si>
    <t>3.1.Боловсролын салбарын чанар, хүртээмжийг сайжруулна.</t>
  </si>
  <si>
    <t>3.1.1. Хөдөлмөрийн зах зээлийн эрэлтэд нийцсэн ур чадвартай хүний нөөцийн тоог нэмэгдүүлнэ.</t>
  </si>
  <si>
    <t>3.1.2.Дээд боловсролын судалгааг эдийн засгийн эргэлтэд оруулна.</t>
  </si>
  <si>
    <t>3.1.3.Оюуны өмчийг эдийн засгийн эргэлтэд оруулна.</t>
  </si>
  <si>
    <t>3.1.4. Ерөнхий боловсролын сургалтын орчны стандарт үзүүлэлтүү-дийг дээшлүүлнэ.</t>
  </si>
  <si>
    <t>3.1.5. Сургуулийн өмнөх боловсролын сургалтын орчны стандартын шаардлага хангасан цэцэрлэгийн тоог нэмэгдүүлнэ.</t>
  </si>
  <si>
    <t>3.2.Нийгмийн баталгааг сайжруулна.</t>
  </si>
  <si>
    <t>3.2.1. Тэтгэврийн насны хүн амын нийгмийн баталгааг дээшлүүлнэ.</t>
  </si>
  <si>
    <t>3.2.2. Зорилтот бүлгийн нийгмийн баталгааг дээшлүүлнэ.</t>
  </si>
  <si>
    <t>3.2.3.Төрийн албаны хүний нөөцийн тогтвортой байдлыг нэмэгдүүлнэ.</t>
  </si>
  <si>
    <t>3.3.Өвчлөл, нас баралтыг бууруулна.</t>
  </si>
  <si>
    <t>3.3.1. Дотоодод худалдаалж байгаа эмийн чанарыг олон улсын стандартад нийцүүлнэ.</t>
  </si>
  <si>
    <t>3.3.2.Эрүүл мэндийн үйлчилгээний хүртээмжийг нэмэгдүүлнэ.</t>
  </si>
  <si>
    <t>3.3.3. Нийтийн биеийн тамир, спортын үйлчилгээний хүртээмжийг нэмэгдүүлнэ.</t>
  </si>
  <si>
    <t>ТЭРГҮҮЛЭХ ЧИГЛЭЛ 4.АЯЛАЛ ЖУУЛЧЛАЛЫГ ХӨГЖҮҮЛНЭ.</t>
  </si>
  <si>
    <t>4.1.Жуулчдад зориулсан бүтээгдэхүүний нэр төрлийг нэмэгдүүлнэ.</t>
  </si>
  <si>
    <t>4.1.1.Аялал жуулчлалын салбарт оруулах хөрөнгө оруулалтыг нэмэгдүүлнэ.</t>
  </si>
  <si>
    <t>4.2.Агаарын тээврээр зорчих жуулчдыг нэмэгдүүлнэ.</t>
  </si>
  <si>
    <t>4.2.1. Нислэгийн тоог нэмэгдүүлнэ.</t>
  </si>
  <si>
    <t>4.3.Аялал жуулчлалын бүс нутгийн авто замын дэд бүтцийн чанар, хүртээмжийг нэмэгдүүлнэ.</t>
  </si>
  <si>
    <t>4.3.1.Аялал жуулчлалын авто замын сүлжээг нэмэгдүүлнэ.</t>
  </si>
  <si>
    <t>ТЭРГҮҮЛЭХ ЧИГЛЭЛ 5.ХҮНСНИЙ ХАНГАМЖ, АЮУЛГҮЙ БАЙДЛЫГ САЙЖРУУЛНА.</t>
  </si>
  <si>
    <t>5.1.Хүн амын хүнсний гол нэрийн бүтээгдэхүүний дотоодын хангамжийг нэмэгдүүлнэ.</t>
  </si>
  <si>
    <t>5.1.1.Чанар, стандартын шаардлага хангасан хүнсний бүтээгдэхүүний хангамжийн түвшинг нэмэгдүүлнэ.</t>
  </si>
  <si>
    <t>ТЭРГҮҮЛЭХ ЧИГЛЭЛ 6. УЛААНБААТАР ХОТЫН ТҮГЖРЭЛ, АГААРЫН БОХИРДЛЫГ БУУРУУЛНА.</t>
  </si>
  <si>
    <t>6.1. Улаанбаатар хотын зорчих дэд бүтцийн хүртээмжийг сайжруулна.</t>
  </si>
  <si>
    <t>6.1.1.Авто замын ачааллыг бууруулах эдийн засгийн хөшүүргийг нэвтрүүлнэ.</t>
  </si>
  <si>
    <t>6.1.2.Авто машингүй зорчих замын хүртээмжийг нэмэгдүүлнэ.</t>
  </si>
  <si>
    <t>6.1.3. Нийтийн тээврийн үйлчилгээний чанар, хүртээмжийг нэмэгдүүлнэ.</t>
  </si>
  <si>
    <t>6.1.4.Түгжрэлийг бууруулах дэд бүтцийг бий болгоно.</t>
  </si>
  <si>
    <t>6.2.Агаарын бохирдлыг бууруулах дэд бүтцийн чанар хүртээмжийг нэмэгдүүлнэ.</t>
  </si>
  <si>
    <t>6.2.1.Инже-нерийн бүрэн хангамжтай сууцанд амьдардаг өрхийн тоог нэмэгдүүлнэ.</t>
  </si>
  <si>
    <t>6.2.2. Гэр хорооллын инженерийн дэд бүтцийн хангамжийг сайжруулна.</t>
  </si>
  <si>
    <t>6.2.3. Шинэ суурьшлын бүсэд инженерийн дэд бүтцийн хүртээмжийг нэмэгдүүлнэ.</t>
  </si>
  <si>
    <t>ТЭРГҮҮЛЭХ ЧИГЛЭЛ 7.ЗАСАГЛАЛЫН ҮЗҮҮЛЭЛТИЙГ САЙЖРУУЛНА.</t>
  </si>
  <si>
    <t>7.1. Авлигын үзүүлэлтийг сайжруулна.</t>
  </si>
  <si>
    <t>7.1.1. Авлигын гэмт хэргийг бууруулна.</t>
  </si>
  <si>
    <t>7.2.Төрийн бүтээмжийг дээшлүүлнэ.</t>
  </si>
  <si>
    <t>7.2.1. Төрийн өмчит аж ахуйн нэгжүүдийн үр ашгийг нэмэгдүүлнэ.</t>
  </si>
  <si>
    <t>7.2.2.Төрийн цахим үйлчилгээний хэрэглэгчийн тоог 2 саяд хүргэнэ.</t>
  </si>
  <si>
    <t>7.2.3. Харилцаа холбооны дэд бүтцийг сайжруулна.</t>
  </si>
  <si>
    <t>7.2.4.Газрын харилцааны үйлчилгээг хялбар-шуулна.</t>
  </si>
  <si>
    <t>7.2.5.Эрэн хайх, аврах ажиллагааны чанарыг нэмэгдүүлнэ.</t>
  </si>
  <si>
    <t>7.3.Хүний эрхийн зөрчлийг бууруулна.</t>
  </si>
  <si>
    <t>7.3.1.Иргэний эрхийн тэгш байдлыг хангана.</t>
  </si>
  <si>
    <t>7.4.Батлан хамгаалах чадавхыг бэхжүүлнэ.</t>
  </si>
  <si>
    <t>7.4.1.Цэргийн мэргэжил олгох сургалт болон Энхийг сахиулах ажиллагаанд оролцогчдын тоог нэмэгдүүлнэ.</t>
  </si>
  <si>
    <t>7.4.2.Хил орчмын аюулгүй байдлыг сайжруулна.</t>
  </si>
  <si>
    <t>7.5.Шүүх шинжилгээний дүгнэлтийн чанарыг дээшлүүлнэ. </t>
  </si>
  <si>
    <t>7.5.1.Шүүхийн шинжилгээ-ний дүгнэлтэд ирсэн гомдлыг бууруулна.</t>
  </si>
  <si>
    <t>ТЭРГҮҮЛЭХ ЧИГЛЭЛ 8.НОГООН ХӨГЖЛИЙГ ДЭМЖИНЭ.</t>
  </si>
  <si>
    <t>8.1.Байгаль орчны тогтвортой байдлыг хадгална.</t>
  </si>
  <si>
    <t>8.1.1.Ойгоор бүрхэгдсэн талбайн хэмжээг нэмэгдүүлнэ.</t>
  </si>
  <si>
    <t>8.1.2.Байгаль орчинд ээлтэй бүтээгдэхүүн, үйлдвэрлэлийг нэмэгдүүлнэ.</t>
  </si>
  <si>
    <t>8.1.3.Гадаргын усны хуримтлалыг нэмэгдүүлнэ.</t>
  </si>
  <si>
    <t>8.1.4.Ашиглалтад өртөмтгий амьтан, ургамлын ашиглалтын нөөцийг бүсчлэн бий болгоно.</t>
  </si>
  <si>
    <t>Нийт дүн</t>
  </si>
  <si>
    <t>Нийт дүнд эзлэх хувь</t>
  </si>
  <si>
    <t>Тэргүүлэх чиглэл</t>
  </si>
  <si>
    <t>ТЕЗ үр дүн</t>
  </si>
  <si>
    <t>ТЭРГҮҮЛЭХ ЧИГЛЭЛ 1. ЭКСПОРТЫГ НЭМЭГДҮҮЛНЭ.</t>
  </si>
  <si>
    <t>Ачаа тээвэрлэх хүчин чадлыг нэмэгдүүлнэ.</t>
  </si>
  <si>
    <t>Боомтын хүчин чадлыг нэмэгдүүлнэ.</t>
  </si>
  <si>
    <t>Хөдөө аж ахуйн гаралтай бүтээгдэхүүний экспортыг нэмэгдүүлнэ.</t>
  </si>
  <si>
    <t>ТЭРГҮҮЛЭХ ЧИГЛЭЛ 2. ХӨРӨНГӨ ОРУУЛАЛТЫГ НЭМЭГДҮҮЛНЭ.</t>
  </si>
  <si>
    <t>Хөрөнгө оруулалт хийх,  бизнесийн үйл ажиллагаа эрхлэх таатай орчныг бүрдүүлнэ.</t>
  </si>
  <si>
    <t>Эрчим хүчний дотоодын хэрэгцээг бүрэн хангаж, эрчим хүч экспортлох суурь нөхцөлийг бүрдүүлнэ.</t>
  </si>
  <si>
    <t>Соёлын салбарыг эдийн засгийн эргэлтэд оруулна.</t>
  </si>
  <si>
    <t>ТЭРГҮҮЛЭХ ЧИГЛЭЛ 3. ХҮНИЙ ХӨГЖЛИЙН ҮЗҮҮЛЭЛТИЙГ САЙЖРУУЛНА.</t>
  </si>
  <si>
    <t>Боловсролын салбарын чанар, хүртээмжийг сайжруулна.</t>
  </si>
  <si>
    <t>Өвчлөл, нас баралтыг бууруулна.</t>
  </si>
  <si>
    <t>ТЭРГҮҮЛЭХ ЧИГЛЭЛ 4. АЯЛАЛ ЖУУЛЧЛАЛЫГ ХӨГЖҮҮЛНЭ.</t>
  </si>
  <si>
    <t>Жуулчдад зориулсан бүтээгдэхүүний нэр төрлийг нэмэгдүүлнэ.</t>
  </si>
  <si>
    <t>ТЭРГҮҮЛЭХ ЧИГЛЭЛ 5. ХҮНСНИЙ ХАНГАМЖ, АЮУЛГҮЙ БАЙДЛЫГ САЙЖРУУЛНА.</t>
  </si>
  <si>
    <t>Улаанбаатар хотын зорчих дэд бүтцийн хүртээмжийг сайжруулна.</t>
  </si>
  <si>
    <t>Агаарын бохирдлыг бууруулах дэд бүтцийн чанар хүртээмжийг нэмэгдүүлнэ.</t>
  </si>
  <si>
    <t>ТЭРГҮҮЛЭХ ЧИГЛЭЛ 7. ЗАСАГЛАЛЫН ҮЗҮҮЛЭЛТИЙГ САЙЖРУУЛНА.</t>
  </si>
  <si>
    <t xml:space="preserve"> Авлигын үзүүлэлтийг сайжруулна.</t>
  </si>
  <si>
    <t>Шүүх шинжилгээний дүгнэлтийн чанарыг дээшлүүлнэ. </t>
  </si>
  <si>
    <t>ТЭРГҮҮЛЭХ ЧИГЛЭЛ 8. НОГООН ХӨГЖЛИЙГ ДЭМЖИНЭ.</t>
  </si>
  <si>
    <t>1.1.1</t>
  </si>
  <si>
    <t>1.1.2</t>
  </si>
  <si>
    <t>1.2.1</t>
  </si>
  <si>
    <t>1.3.1</t>
  </si>
  <si>
    <t>1.3.2</t>
  </si>
  <si>
    <t>1.4.1</t>
  </si>
  <si>
    <t>2.1.1</t>
  </si>
  <si>
    <t>2.1.3</t>
  </si>
  <si>
    <t>2.2.1</t>
  </si>
  <si>
    <t>2.2.2</t>
  </si>
  <si>
    <t>2.2.3</t>
  </si>
  <si>
    <t>2.3.1</t>
  </si>
  <si>
    <t>2.3.2</t>
  </si>
  <si>
    <t>2.4.1</t>
  </si>
  <si>
    <t>2.4.2</t>
  </si>
  <si>
    <t>2.5.1</t>
  </si>
  <si>
    <t>3.1.1</t>
  </si>
  <si>
    <t>3.1.2</t>
  </si>
  <si>
    <t>3.1.3</t>
  </si>
  <si>
    <t>3.1.4</t>
  </si>
  <si>
    <t>3.1.5</t>
  </si>
  <si>
    <t>3.2.1</t>
  </si>
  <si>
    <t>3.2.2</t>
  </si>
  <si>
    <t>3.2.3</t>
  </si>
  <si>
    <t>3.3.1</t>
  </si>
  <si>
    <t>3.3.2</t>
  </si>
  <si>
    <t>3.3.3</t>
  </si>
  <si>
    <t>4.1.1</t>
  </si>
  <si>
    <t>4.2.1</t>
  </si>
  <si>
    <t>4.3.1</t>
  </si>
  <si>
    <t>5.1.1</t>
  </si>
  <si>
    <t>6.1.1</t>
  </si>
  <si>
    <t>6.1.2</t>
  </si>
  <si>
    <t>6.1.3</t>
  </si>
  <si>
    <t>6.1.4</t>
  </si>
  <si>
    <t>6.2.1</t>
  </si>
  <si>
    <t>6.2.2</t>
  </si>
  <si>
    <t>6.2.3</t>
  </si>
  <si>
    <t>7.1.1</t>
  </si>
  <si>
    <t>7.2.1</t>
  </si>
  <si>
    <t>7.2.2</t>
  </si>
  <si>
    <t>7.2.3</t>
  </si>
  <si>
    <t>7.2.4</t>
  </si>
  <si>
    <t>7.2.5</t>
  </si>
  <si>
    <t>7.3.1</t>
  </si>
  <si>
    <t>7.4.1</t>
  </si>
  <si>
    <t>7.5.1</t>
  </si>
  <si>
    <t>8.1.1</t>
  </si>
  <si>
    <t>8.1.2</t>
  </si>
  <si>
    <t>8.1.3</t>
  </si>
  <si>
    <t>8.1.4</t>
  </si>
  <si>
    <t>Монгол Улсын хөгжлийн 2024 оны төлөвлөгөөний биелэлтэд хийсэн хяналт-шинжилгээ, үнэлгээний тайлангийн хавсралт 2</t>
  </si>
  <si>
    <t>Монгол Улсын хөгжлийн 2024 оны төлөвлөгөөний биелэлтэд хийсэн хяналт-шинжилгээ, үнэлгээний тайлангийн хавсралт 1</t>
  </si>
  <si>
    <t>МОНГОЛ УЛСЫН ХӨГЖЛИЙН 2024 ОНЫ ТӨЛӨВЛӨГӨӨНИЙ ТӨСВИЙН ЕРӨНХИЙЛӨН ЗАХИРАГЧИЙН ҮР ДҮНГИЙН ХЭРЭГЖИЛТ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</si>
</sst>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_-* #,##0.00_-;\-* #,##0.00_-;_-* &quot;-&quot;??_-;_-@_-"/>
    <numFmt numFmtId="167" formatCode="#,##0.0_);\(#,##0.0\)"/>
    <numFmt numFmtId="168" formatCode="0.00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333333"/>
      <name val="Arial"/>
      <family val="2"/>
    </font>
    <font>
      <b/>
      <sz val="11"/>
      <color rgb="FF00000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justify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1" fontId="5" fillId="0" borderId="1" xfId="0" applyNumberFormat="1" applyFont="1" applyBorder="1" applyAlignment="1">
      <alignment horizontal="center" vertical="center"/>
    </xf>
    <xf numFmtId="167" fontId="5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2" applyBorder="1" applyAlignment="1">
      <alignment horizontal="left" vertical="center" wrapText="1"/>
    </xf>
    <xf numFmtId="0" fontId="5" fillId="0" borderId="1" xfId="0" applyFont="1" applyBorder="1" applyAlignment="1">
      <alignment horizontal="justify" vertical="top" wrapText="1"/>
    </xf>
    <xf numFmtId="0" fontId="6" fillId="0" borderId="1" xfId="2" applyBorder="1" applyAlignment="1">
      <alignment horizontal="justify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164" fontId="14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horizontal="justify" vertical="top"/>
    </xf>
    <xf numFmtId="0" fontId="11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0" fillId="0" borderId="0" xfId="0" applyFont="1"/>
    <xf numFmtId="0" fontId="8" fillId="0" borderId="0" xfId="0" applyFont="1" applyAlignment="1">
      <alignment horizontal="right" vertical="justify" wrapText="1"/>
    </xf>
    <xf numFmtId="0" fontId="13" fillId="0" borderId="0" xfId="0" applyFont="1" applyAlignment="1">
      <alignment horizontal="justify" vertical="top"/>
    </xf>
    <xf numFmtId="0" fontId="13" fillId="0" borderId="0" xfId="0" applyFont="1" applyAlignment="1">
      <alignment horizontal="center" vertical="top"/>
    </xf>
    <xf numFmtId="0" fontId="13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textRotation="90" wrapText="1"/>
    </xf>
    <xf numFmtId="0" fontId="14" fillId="0" borderId="17" xfId="0" applyFont="1" applyBorder="1" applyAlignment="1">
      <alignment horizontal="center" vertical="center" wrapText="1"/>
    </xf>
    <xf numFmtId="164" fontId="14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164" fontId="14" fillId="0" borderId="17" xfId="0" applyNumberFormat="1" applyFont="1" applyBorder="1" applyAlignment="1">
      <alignment vertical="center" wrapText="1"/>
    </xf>
    <xf numFmtId="0" fontId="10" fillId="0" borderId="17" xfId="0" applyFont="1" applyBorder="1" applyAlignment="1">
      <alignment horizontal="center"/>
    </xf>
    <xf numFmtId="0" fontId="14" fillId="0" borderId="17" xfId="0" applyFont="1" applyBorder="1" applyAlignment="1">
      <alignment vertical="center" wrapText="1"/>
    </xf>
    <xf numFmtId="0" fontId="8" fillId="0" borderId="0" xfId="0" applyFont="1" applyAlignment="1">
      <alignment horizontal="right" vertical="justify" wrapText="1"/>
    </xf>
  </cellXfs>
  <cellStyles count="3">
    <cellStyle name="Comma 2" xfId="1" xr:uid="{D1FC091E-73EC-428E-9024-85D2A073911B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Төгөлдөр Баттулга" id="{3C31C99F-A94B-4DDD-B104-365BC6158CC4}" userId="S::tuguldur@med.gov.mn::47a7851e-e5f7-4a0a-bf91-4076a0b63b6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pi.yale.edu/country/2024/MNG" TargetMode="External"/><Relationship Id="rId2" Type="http://schemas.openxmlformats.org/officeDocument/2006/relationships/hyperlink" Target="https://1212.mn/mn/statistic/statcate/573062/table-view/DT_NSO_1400_005V1" TargetMode="External"/><Relationship Id="rId1" Type="http://schemas.openxmlformats.org/officeDocument/2006/relationships/hyperlink" Target="https://www2.1212.mn/tables.aspx?tbl_id=DT_NSO_1800_003V2&amp;HH3_select_all=0&amp;HH3SingleSelect=_1&amp;YearM_select_all=0&amp;YearMSingleSelect=_202412&amp;YearQ_select_all=0&amp;YearQSingleSelect=&amp;YearY_select_all=0&amp;YearYSingleSelect=_2024&amp;viewtype=tabl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https://www.theglobaleconomy.com/rankings/wb_corruption/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new.unelgee.gov.mn/home/" TargetMode="External"/><Relationship Id="rId1" Type="http://schemas.openxmlformats.org/officeDocument/2006/relationships/hyperlink" Target="https://new.unelgee.gov.mn/home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yale.edu/" TargetMode="External"/><Relationship Id="rId4" Type="http://schemas.openxmlformats.org/officeDocument/2006/relationships/hyperlink" Target="https://nhrcm.gov.mn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81C3D-0A46-4A0E-BA58-2C3E30A743AF}">
  <dimension ref="A1:K33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Q14" sqref="Q14"/>
    </sheetView>
  </sheetViews>
  <sheetFormatPr defaultRowHeight="15" x14ac:dyDescent="0.25"/>
  <cols>
    <col min="1" max="1" width="22.7109375" style="85" customWidth="1"/>
    <col min="2" max="2" width="5.85546875" style="86" customWidth="1"/>
    <col min="3" max="3" width="51.5703125" style="87" customWidth="1"/>
    <col min="4" max="4" width="15.140625" style="88" customWidth="1"/>
    <col min="5" max="5" width="10.7109375" style="88" customWidth="1"/>
    <col min="6" max="6" width="0" style="88" hidden="1" customWidth="1"/>
    <col min="7" max="8" width="11.7109375" style="88" customWidth="1"/>
    <col min="9" max="9" width="15.7109375" style="88" customWidth="1"/>
    <col min="10" max="10" width="11.7109375" style="88" customWidth="1"/>
    <col min="11" max="16384" width="9.140625" style="88"/>
  </cols>
  <sheetData>
    <row r="1" spans="1:11" ht="46.5" customHeight="1" x14ac:dyDescent="0.25">
      <c r="H1" s="89" t="s">
        <v>552</v>
      </c>
      <c r="I1" s="89"/>
      <c r="J1" s="89"/>
      <c r="K1" s="89"/>
    </row>
    <row r="2" spans="1:11" x14ac:dyDescent="0.25">
      <c r="H2" s="105"/>
      <c r="I2" s="105"/>
      <c r="J2" s="105"/>
      <c r="K2" s="105"/>
    </row>
    <row r="3" spans="1:11" ht="15" customHeight="1" x14ac:dyDescent="0.25">
      <c r="A3" s="49" t="s">
        <v>553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x14ac:dyDescent="0.25">
      <c r="A4" s="90"/>
      <c r="B4" s="91"/>
    </row>
    <row r="5" spans="1:11" x14ac:dyDescent="0.25">
      <c r="A5" s="92" t="s">
        <v>478</v>
      </c>
      <c r="B5" s="92" t="s">
        <v>322</v>
      </c>
      <c r="C5" s="93" t="s">
        <v>479</v>
      </c>
      <c r="D5" s="94" t="s">
        <v>120</v>
      </c>
      <c r="E5" s="94" t="s">
        <v>381</v>
      </c>
      <c r="F5" s="94" t="s">
        <v>2</v>
      </c>
      <c r="G5" s="94" t="s">
        <v>382</v>
      </c>
      <c r="H5" s="94"/>
      <c r="I5" s="94"/>
      <c r="J5" s="94"/>
      <c r="K5" s="95" t="s">
        <v>383</v>
      </c>
    </row>
    <row r="6" spans="1:11" ht="48" customHeight="1" x14ac:dyDescent="0.25">
      <c r="A6" s="92"/>
      <c r="B6" s="92"/>
      <c r="C6" s="93"/>
      <c r="D6" s="94"/>
      <c r="E6" s="94"/>
      <c r="F6" s="94"/>
      <c r="G6" s="96" t="s">
        <v>384</v>
      </c>
      <c r="H6" s="96" t="s">
        <v>385</v>
      </c>
      <c r="I6" s="96" t="s">
        <v>386</v>
      </c>
      <c r="J6" s="96" t="s">
        <v>387</v>
      </c>
      <c r="K6" s="95"/>
    </row>
    <row r="7" spans="1:11" x14ac:dyDescent="0.25">
      <c r="A7" s="92"/>
      <c r="B7" s="92"/>
      <c r="C7" s="93"/>
      <c r="D7" s="94"/>
      <c r="E7" s="94"/>
      <c r="F7" s="94"/>
      <c r="G7" s="97">
        <v>100</v>
      </c>
      <c r="H7" s="96" t="s">
        <v>388</v>
      </c>
      <c r="I7" s="96" t="s">
        <v>389</v>
      </c>
      <c r="J7" s="96" t="s">
        <v>390</v>
      </c>
      <c r="K7" s="95"/>
    </row>
    <row r="8" spans="1:11" x14ac:dyDescent="0.25">
      <c r="A8" s="98" t="s">
        <v>480</v>
      </c>
      <c r="B8" s="99">
        <v>1.1000000000000001</v>
      </c>
      <c r="C8" s="100" t="s">
        <v>481</v>
      </c>
      <c r="D8" s="101">
        <v>2</v>
      </c>
      <c r="E8" s="101">
        <v>11</v>
      </c>
      <c r="F8" s="101">
        <v>11</v>
      </c>
      <c r="G8" s="101">
        <v>0</v>
      </c>
      <c r="H8" s="101">
        <v>2</v>
      </c>
      <c r="I8" s="101">
        <v>4</v>
      </c>
      <c r="J8" s="101">
        <v>5</v>
      </c>
      <c r="K8" s="102">
        <v>25.454545454545453</v>
      </c>
    </row>
    <row r="9" spans="1:11" x14ac:dyDescent="0.25">
      <c r="A9" s="98"/>
      <c r="B9" s="99">
        <v>1.2</v>
      </c>
      <c r="C9" s="100" t="s">
        <v>482</v>
      </c>
      <c r="D9" s="101">
        <v>1</v>
      </c>
      <c r="E9" s="101">
        <v>5</v>
      </c>
      <c r="F9" s="101">
        <v>5</v>
      </c>
      <c r="G9" s="101">
        <v>0</v>
      </c>
      <c r="H9" s="101">
        <v>1</v>
      </c>
      <c r="I9" s="101">
        <v>3</v>
      </c>
      <c r="J9" s="101">
        <v>1</v>
      </c>
      <c r="K9" s="102">
        <v>36</v>
      </c>
    </row>
    <row r="10" spans="1:11" ht="28.5" x14ac:dyDescent="0.25">
      <c r="A10" s="98"/>
      <c r="B10" s="99">
        <v>1.3</v>
      </c>
      <c r="C10" s="100" t="s">
        <v>483</v>
      </c>
      <c r="D10" s="101">
        <v>2</v>
      </c>
      <c r="E10" s="101">
        <v>5</v>
      </c>
      <c r="F10" s="101">
        <v>5</v>
      </c>
      <c r="G10" s="101">
        <v>1</v>
      </c>
      <c r="H10" s="101">
        <v>2</v>
      </c>
      <c r="I10" s="101">
        <v>1</v>
      </c>
      <c r="J10" s="101">
        <v>1</v>
      </c>
      <c r="K10" s="102">
        <v>62</v>
      </c>
    </row>
    <row r="11" spans="1:11" x14ac:dyDescent="0.25">
      <c r="A11" s="98"/>
      <c r="B11" s="99">
        <v>1.4</v>
      </c>
      <c r="C11" s="100" t="s">
        <v>50</v>
      </c>
      <c r="D11" s="101">
        <v>1</v>
      </c>
      <c r="E11" s="101">
        <v>2</v>
      </c>
      <c r="F11" s="101">
        <v>2</v>
      </c>
      <c r="G11" s="101">
        <v>0</v>
      </c>
      <c r="H11" s="101">
        <v>1</v>
      </c>
      <c r="I11" s="101">
        <v>0</v>
      </c>
      <c r="J11" s="101">
        <v>1</v>
      </c>
      <c r="K11" s="102">
        <v>35</v>
      </c>
    </row>
    <row r="12" spans="1:11" ht="28.5" x14ac:dyDescent="0.25">
      <c r="A12" s="98" t="s">
        <v>484</v>
      </c>
      <c r="B12" s="99">
        <v>2.1</v>
      </c>
      <c r="C12" s="100" t="s">
        <v>485</v>
      </c>
      <c r="D12" s="101">
        <v>3</v>
      </c>
      <c r="E12" s="101">
        <v>9</v>
      </c>
      <c r="F12" s="101">
        <v>9</v>
      </c>
      <c r="G12" s="101">
        <v>0</v>
      </c>
      <c r="H12" s="101">
        <v>4</v>
      </c>
      <c r="I12" s="101">
        <v>2</v>
      </c>
      <c r="J12" s="101">
        <v>3</v>
      </c>
      <c r="K12" s="102">
        <v>47.777777777777779</v>
      </c>
    </row>
    <row r="13" spans="1:11" ht="28.5" x14ac:dyDescent="0.25">
      <c r="A13" s="98"/>
      <c r="B13" s="99">
        <v>2.2000000000000002</v>
      </c>
      <c r="C13" s="100" t="s">
        <v>58</v>
      </c>
      <c r="D13" s="101">
        <v>3</v>
      </c>
      <c r="E13" s="101">
        <v>16</v>
      </c>
      <c r="F13" s="101">
        <v>16</v>
      </c>
      <c r="G13" s="101">
        <v>1</v>
      </c>
      <c r="H13" s="101">
        <v>3</v>
      </c>
      <c r="I13" s="101">
        <v>11</v>
      </c>
      <c r="J13" s="101">
        <v>1</v>
      </c>
      <c r="K13" s="102">
        <v>47.5</v>
      </c>
    </row>
    <row r="14" spans="1:11" ht="42.75" x14ac:dyDescent="0.25">
      <c r="A14" s="98"/>
      <c r="B14" s="99">
        <v>2.2999999999999998</v>
      </c>
      <c r="C14" s="100" t="s">
        <v>486</v>
      </c>
      <c r="D14" s="101">
        <v>2</v>
      </c>
      <c r="E14" s="101">
        <v>18</v>
      </c>
      <c r="F14" s="101">
        <v>18</v>
      </c>
      <c r="G14" s="101">
        <v>7</v>
      </c>
      <c r="H14" s="101">
        <v>3</v>
      </c>
      <c r="I14" s="101">
        <v>2</v>
      </c>
      <c r="J14" s="101">
        <v>6</v>
      </c>
      <c r="K14" s="102">
        <v>55</v>
      </c>
    </row>
    <row r="15" spans="1:11" ht="28.5" x14ac:dyDescent="0.25">
      <c r="A15" s="98"/>
      <c r="B15" s="99">
        <v>2.4</v>
      </c>
      <c r="C15" s="100" t="s">
        <v>487</v>
      </c>
      <c r="D15" s="101">
        <v>2</v>
      </c>
      <c r="E15" s="101">
        <v>7</v>
      </c>
      <c r="F15" s="101">
        <v>7</v>
      </c>
      <c r="G15" s="101">
        <v>2</v>
      </c>
      <c r="H15" s="101">
        <v>1</v>
      </c>
      <c r="I15" s="101">
        <v>2</v>
      </c>
      <c r="J15" s="101">
        <v>2</v>
      </c>
      <c r="K15" s="102">
        <v>47.857142857142854</v>
      </c>
    </row>
    <row r="16" spans="1:11" ht="28.5" x14ac:dyDescent="0.25">
      <c r="A16" s="98"/>
      <c r="B16" s="99">
        <v>2.5</v>
      </c>
      <c r="C16" s="100" t="s">
        <v>67</v>
      </c>
      <c r="D16" s="101">
        <v>1</v>
      </c>
      <c r="E16" s="101">
        <v>2</v>
      </c>
      <c r="F16" s="101">
        <v>2</v>
      </c>
      <c r="G16" s="101">
        <v>0</v>
      </c>
      <c r="H16" s="101">
        <v>0</v>
      </c>
      <c r="I16" s="101">
        <v>2</v>
      </c>
      <c r="J16" s="101">
        <v>0</v>
      </c>
      <c r="K16" s="102">
        <v>47.5</v>
      </c>
    </row>
    <row r="17" spans="1:11" ht="28.5" x14ac:dyDescent="0.25">
      <c r="A17" s="98" t="s">
        <v>488</v>
      </c>
      <c r="B17" s="99">
        <v>3.1</v>
      </c>
      <c r="C17" s="100" t="s">
        <v>489</v>
      </c>
      <c r="D17" s="101">
        <v>5</v>
      </c>
      <c r="E17" s="101">
        <v>12</v>
      </c>
      <c r="F17" s="101">
        <v>20</v>
      </c>
      <c r="G17" s="101">
        <v>4</v>
      </c>
      <c r="H17" s="101">
        <v>5</v>
      </c>
      <c r="I17" s="101">
        <v>3</v>
      </c>
      <c r="J17" s="101">
        <v>0</v>
      </c>
      <c r="K17" s="102">
        <v>78.333333333333329</v>
      </c>
    </row>
    <row r="18" spans="1:11" x14ac:dyDescent="0.25">
      <c r="A18" s="98"/>
      <c r="B18" s="99">
        <v>3.2</v>
      </c>
      <c r="C18" s="100" t="s">
        <v>77</v>
      </c>
      <c r="D18" s="101">
        <v>3</v>
      </c>
      <c r="E18" s="101">
        <v>4</v>
      </c>
      <c r="F18" s="101">
        <v>4</v>
      </c>
      <c r="G18" s="101">
        <v>1</v>
      </c>
      <c r="H18" s="101">
        <v>3</v>
      </c>
      <c r="I18" s="101">
        <v>0</v>
      </c>
      <c r="J18" s="101">
        <v>0</v>
      </c>
      <c r="K18" s="102">
        <v>92.5</v>
      </c>
    </row>
    <row r="19" spans="1:11" x14ac:dyDescent="0.25">
      <c r="A19" s="98"/>
      <c r="B19" s="99">
        <v>3.3</v>
      </c>
      <c r="C19" s="100" t="s">
        <v>490</v>
      </c>
      <c r="D19" s="101">
        <v>3</v>
      </c>
      <c r="E19" s="101">
        <v>12</v>
      </c>
      <c r="F19" s="101">
        <v>13</v>
      </c>
      <c r="G19" s="101">
        <v>2</v>
      </c>
      <c r="H19" s="101">
        <v>4</v>
      </c>
      <c r="I19" s="101">
        <v>3</v>
      </c>
      <c r="J19" s="101">
        <v>3</v>
      </c>
      <c r="K19" s="102">
        <v>57.5</v>
      </c>
    </row>
    <row r="20" spans="1:11" ht="28.5" x14ac:dyDescent="0.25">
      <c r="A20" s="98" t="s">
        <v>491</v>
      </c>
      <c r="B20" s="99">
        <v>4.0999999999999996</v>
      </c>
      <c r="C20" s="100" t="s">
        <v>492</v>
      </c>
      <c r="D20" s="101">
        <v>1</v>
      </c>
      <c r="E20" s="101">
        <v>5</v>
      </c>
      <c r="F20" s="101">
        <v>5</v>
      </c>
      <c r="G20" s="101">
        <v>2</v>
      </c>
      <c r="H20" s="101">
        <v>0</v>
      </c>
      <c r="I20" s="101">
        <v>2</v>
      </c>
      <c r="J20" s="101">
        <v>1</v>
      </c>
      <c r="K20" s="102">
        <v>52</v>
      </c>
    </row>
    <row r="21" spans="1:11" x14ac:dyDescent="0.25">
      <c r="A21" s="98"/>
      <c r="B21" s="99">
        <v>4.2</v>
      </c>
      <c r="C21" s="100" t="s">
        <v>90</v>
      </c>
      <c r="D21" s="101">
        <v>1</v>
      </c>
      <c r="E21" s="101">
        <v>5</v>
      </c>
      <c r="F21" s="101">
        <v>5</v>
      </c>
      <c r="G21" s="101">
        <v>0</v>
      </c>
      <c r="H21" s="101">
        <v>1</v>
      </c>
      <c r="I21" s="101">
        <v>4</v>
      </c>
      <c r="J21" s="101">
        <v>0</v>
      </c>
      <c r="K21" s="102">
        <v>42</v>
      </c>
    </row>
    <row r="22" spans="1:11" ht="28.5" x14ac:dyDescent="0.25">
      <c r="A22" s="98"/>
      <c r="B22" s="99">
        <v>4.3</v>
      </c>
      <c r="C22" s="100" t="s">
        <v>94</v>
      </c>
      <c r="D22" s="101">
        <v>1</v>
      </c>
      <c r="E22" s="101">
        <v>25</v>
      </c>
      <c r="F22" s="101">
        <v>25</v>
      </c>
      <c r="G22" s="101">
        <v>2</v>
      </c>
      <c r="H22" s="101">
        <v>4</v>
      </c>
      <c r="I22" s="101">
        <v>17</v>
      </c>
      <c r="J22" s="101">
        <v>2</v>
      </c>
      <c r="K22" s="102">
        <v>44.16</v>
      </c>
    </row>
    <row r="23" spans="1:11" ht="71.25" x14ac:dyDescent="0.25">
      <c r="A23" s="99" t="s">
        <v>493</v>
      </c>
      <c r="B23" s="99">
        <v>5.0999999999999996</v>
      </c>
      <c r="C23" s="100" t="s">
        <v>98</v>
      </c>
      <c r="D23" s="101">
        <v>1</v>
      </c>
      <c r="E23" s="101">
        <v>5</v>
      </c>
      <c r="F23" s="101">
        <v>5</v>
      </c>
      <c r="G23" s="101">
        <v>0</v>
      </c>
      <c r="H23" s="101">
        <v>4</v>
      </c>
      <c r="I23" s="101">
        <v>1</v>
      </c>
      <c r="J23" s="101">
        <v>0</v>
      </c>
      <c r="K23" s="102">
        <v>78</v>
      </c>
    </row>
    <row r="24" spans="1:11" ht="28.5" x14ac:dyDescent="0.25">
      <c r="A24" s="98" t="s">
        <v>444</v>
      </c>
      <c r="B24" s="99">
        <v>6.1</v>
      </c>
      <c r="C24" s="100" t="s">
        <v>494</v>
      </c>
      <c r="D24" s="101">
        <v>4</v>
      </c>
      <c r="E24" s="101">
        <v>15</v>
      </c>
      <c r="F24" s="101">
        <v>15</v>
      </c>
      <c r="G24" s="101">
        <v>3</v>
      </c>
      <c r="H24" s="101">
        <v>3</v>
      </c>
      <c r="I24" s="101">
        <v>6</v>
      </c>
      <c r="J24" s="101">
        <v>3</v>
      </c>
      <c r="K24" s="102">
        <v>50.533333333333331</v>
      </c>
    </row>
    <row r="25" spans="1:11" ht="28.5" x14ac:dyDescent="0.25">
      <c r="A25" s="98"/>
      <c r="B25" s="99">
        <v>6.2</v>
      </c>
      <c r="C25" s="100" t="s">
        <v>495</v>
      </c>
      <c r="D25" s="101">
        <v>3</v>
      </c>
      <c r="E25" s="101">
        <v>8</v>
      </c>
      <c r="F25" s="101">
        <v>8</v>
      </c>
      <c r="G25" s="101">
        <v>1</v>
      </c>
      <c r="H25" s="101">
        <v>6</v>
      </c>
      <c r="I25" s="101">
        <v>1</v>
      </c>
      <c r="J25" s="101">
        <v>0</v>
      </c>
      <c r="K25" s="102">
        <v>77.5</v>
      </c>
    </row>
    <row r="26" spans="1:11" x14ac:dyDescent="0.25">
      <c r="A26" s="98" t="s">
        <v>496</v>
      </c>
      <c r="B26" s="99">
        <v>7.1</v>
      </c>
      <c r="C26" s="100" t="s">
        <v>497</v>
      </c>
      <c r="D26" s="101">
        <v>1</v>
      </c>
      <c r="E26" s="101">
        <v>2</v>
      </c>
      <c r="F26" s="101">
        <v>2</v>
      </c>
      <c r="G26" s="101">
        <v>2</v>
      </c>
      <c r="H26" s="101">
        <v>0</v>
      </c>
      <c r="I26" s="101">
        <v>0</v>
      </c>
      <c r="J26" s="101">
        <v>0</v>
      </c>
      <c r="K26" s="102">
        <v>100</v>
      </c>
    </row>
    <row r="27" spans="1:11" x14ac:dyDescent="0.25">
      <c r="A27" s="98"/>
      <c r="B27" s="99">
        <v>7.2</v>
      </c>
      <c r="C27" s="100" t="s">
        <v>114</v>
      </c>
      <c r="D27" s="101">
        <v>5</v>
      </c>
      <c r="E27" s="101">
        <v>10</v>
      </c>
      <c r="F27" s="101">
        <v>10</v>
      </c>
      <c r="G27" s="101">
        <v>1</v>
      </c>
      <c r="H27" s="101">
        <v>7</v>
      </c>
      <c r="I27" s="101">
        <v>2</v>
      </c>
      <c r="J27" s="101">
        <v>0</v>
      </c>
      <c r="K27" s="102">
        <v>73</v>
      </c>
    </row>
    <row r="28" spans="1:11" x14ac:dyDescent="0.25">
      <c r="A28" s="98"/>
      <c r="B28" s="99">
        <v>7.3</v>
      </c>
      <c r="C28" s="100" t="s">
        <v>117</v>
      </c>
      <c r="D28" s="101">
        <v>1</v>
      </c>
      <c r="E28" s="101">
        <v>2</v>
      </c>
      <c r="F28" s="101">
        <v>2</v>
      </c>
      <c r="G28" s="101">
        <v>0</v>
      </c>
      <c r="H28" s="101">
        <v>2</v>
      </c>
      <c r="I28" s="101">
        <v>0</v>
      </c>
      <c r="J28" s="101">
        <v>0</v>
      </c>
      <c r="K28" s="102">
        <v>80</v>
      </c>
    </row>
    <row r="29" spans="1:11" x14ac:dyDescent="0.25">
      <c r="A29" s="98"/>
      <c r="B29" s="99">
        <v>7.4</v>
      </c>
      <c r="C29" s="100" t="s">
        <v>122</v>
      </c>
      <c r="D29" s="101">
        <v>2</v>
      </c>
      <c r="E29" s="101">
        <v>3</v>
      </c>
      <c r="F29" s="101">
        <v>3</v>
      </c>
      <c r="G29" s="101">
        <v>1</v>
      </c>
      <c r="H29" s="101">
        <v>1</v>
      </c>
      <c r="I29" s="101">
        <v>1</v>
      </c>
      <c r="J29" s="101">
        <v>0</v>
      </c>
      <c r="K29" s="102">
        <v>80</v>
      </c>
    </row>
    <row r="30" spans="1:11" ht="28.5" x14ac:dyDescent="0.25">
      <c r="A30" s="98"/>
      <c r="B30" s="99">
        <v>7.5</v>
      </c>
      <c r="C30" s="100" t="s">
        <v>498</v>
      </c>
      <c r="D30" s="101">
        <v>1</v>
      </c>
      <c r="E30" s="101">
        <v>3</v>
      </c>
      <c r="F30" s="101">
        <v>3</v>
      </c>
      <c r="G30" s="101">
        <v>2</v>
      </c>
      <c r="H30" s="101">
        <v>1</v>
      </c>
      <c r="I30" s="101">
        <v>0</v>
      </c>
      <c r="J30" s="101">
        <v>0</v>
      </c>
      <c r="K30" s="102">
        <v>96.666666666666671</v>
      </c>
    </row>
    <row r="31" spans="1:11" ht="57" x14ac:dyDescent="0.25">
      <c r="A31" s="99" t="s">
        <v>499</v>
      </c>
      <c r="B31" s="99">
        <v>8.1</v>
      </c>
      <c r="C31" s="100" t="s">
        <v>130</v>
      </c>
      <c r="D31" s="101">
        <v>4</v>
      </c>
      <c r="E31" s="101">
        <v>8</v>
      </c>
      <c r="F31" s="101">
        <v>10</v>
      </c>
      <c r="G31" s="101">
        <v>5</v>
      </c>
      <c r="H31" s="101">
        <v>2</v>
      </c>
      <c r="I31" s="101">
        <v>1</v>
      </c>
      <c r="J31" s="101">
        <v>0</v>
      </c>
      <c r="K31" s="102">
        <v>86.25</v>
      </c>
    </row>
    <row r="32" spans="1:11" x14ac:dyDescent="0.25">
      <c r="A32" s="103" t="s">
        <v>476</v>
      </c>
      <c r="B32" s="103"/>
      <c r="C32" s="103"/>
      <c r="D32" s="104">
        <v>53</v>
      </c>
      <c r="E32" s="104">
        <v>194</v>
      </c>
      <c r="F32" s="104">
        <v>205</v>
      </c>
      <c r="G32" s="104">
        <v>37</v>
      </c>
      <c r="H32" s="104">
        <v>60</v>
      </c>
      <c r="I32" s="104">
        <v>68</v>
      </c>
      <c r="J32" s="104">
        <v>29</v>
      </c>
      <c r="K32" s="101"/>
    </row>
    <row r="33" spans="1:11" x14ac:dyDescent="0.25">
      <c r="A33" s="103" t="s">
        <v>477</v>
      </c>
      <c r="B33" s="103"/>
      <c r="C33" s="103"/>
      <c r="D33" s="96"/>
      <c r="E33" s="102">
        <v>100</v>
      </c>
      <c r="F33" s="104"/>
      <c r="G33" s="102">
        <v>19.072164948453608</v>
      </c>
      <c r="H33" s="102">
        <v>30.927835051546392</v>
      </c>
      <c r="I33" s="102">
        <v>35.051546391752581</v>
      </c>
      <c r="J33" s="102">
        <v>14.948453608247423</v>
      </c>
      <c r="K33" s="102"/>
    </row>
  </sheetData>
  <mergeCells count="18">
    <mergeCell ref="A32:C32"/>
    <mergeCell ref="A33:C33"/>
    <mergeCell ref="A3:K3"/>
    <mergeCell ref="A8:A11"/>
    <mergeCell ref="A12:A16"/>
    <mergeCell ref="A17:A19"/>
    <mergeCell ref="A20:A22"/>
    <mergeCell ref="A24:A25"/>
    <mergeCell ref="A26:A30"/>
    <mergeCell ref="H1:K1"/>
    <mergeCell ref="A5:A7"/>
    <mergeCell ref="B5:B7"/>
    <mergeCell ref="C5:C7"/>
    <mergeCell ref="D5:D7"/>
    <mergeCell ref="E5:E7"/>
    <mergeCell ref="F5:F7"/>
    <mergeCell ref="G5:J5"/>
    <mergeCell ref="K5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A3DEA-8372-4A78-876B-903923EA6747}">
  <dimension ref="A1:J7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R15" sqref="R15"/>
    </sheetView>
  </sheetViews>
  <sheetFormatPr defaultRowHeight="14.25" x14ac:dyDescent="0.25"/>
  <cols>
    <col min="1" max="1" width="21.28515625" style="46" customWidth="1"/>
    <col min="2" max="2" width="6" style="46" customWidth="1"/>
    <col min="3" max="3" width="43.5703125" style="47" customWidth="1"/>
    <col min="4" max="6" width="14.42578125" style="48" customWidth="1"/>
    <col min="7" max="7" width="11.7109375" style="48" customWidth="1"/>
    <col min="8" max="8" width="16.5703125" style="48" customWidth="1"/>
    <col min="9" max="9" width="11.7109375" style="48" customWidth="1"/>
    <col min="10" max="16384" width="9.140625" style="48"/>
  </cols>
  <sheetData>
    <row r="1" spans="1:10" ht="57.75" customHeight="1" x14ac:dyDescent="0.25">
      <c r="G1" s="84" t="s">
        <v>551</v>
      </c>
      <c r="H1" s="84"/>
      <c r="I1" s="84"/>
      <c r="J1" s="84"/>
    </row>
    <row r="2" spans="1:10" x14ac:dyDescent="0.25">
      <c r="G2" s="35"/>
      <c r="H2" s="35"/>
      <c r="I2" s="35"/>
      <c r="J2" s="35"/>
    </row>
    <row r="3" spans="1:10" ht="14.25" customHeight="1" x14ac:dyDescent="0.25">
      <c r="A3" s="49" t="s">
        <v>379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5" x14ac:dyDescent="0.25">
      <c r="A4" s="50"/>
      <c r="B4" s="50"/>
      <c r="C4" s="51"/>
    </row>
    <row r="5" spans="1:10" ht="15" x14ac:dyDescent="0.25">
      <c r="A5" s="52" t="s">
        <v>380</v>
      </c>
      <c r="B5" s="53" t="s">
        <v>322</v>
      </c>
      <c r="C5" s="54" t="s">
        <v>120</v>
      </c>
      <c r="D5" s="55" t="s">
        <v>381</v>
      </c>
      <c r="E5" s="55" t="s">
        <v>2</v>
      </c>
      <c r="F5" s="55" t="s">
        <v>382</v>
      </c>
      <c r="G5" s="55"/>
      <c r="H5" s="55"/>
      <c r="I5" s="55"/>
      <c r="J5" s="56" t="s">
        <v>383</v>
      </c>
    </row>
    <row r="6" spans="1:10" ht="45" x14ac:dyDescent="0.25">
      <c r="A6" s="52"/>
      <c r="B6" s="57"/>
      <c r="C6" s="54"/>
      <c r="D6" s="55"/>
      <c r="E6" s="55"/>
      <c r="F6" s="58" t="s">
        <v>384</v>
      </c>
      <c r="G6" s="58" t="s">
        <v>385</v>
      </c>
      <c r="H6" s="58" t="s">
        <v>386</v>
      </c>
      <c r="I6" s="58" t="s">
        <v>387</v>
      </c>
      <c r="J6" s="56"/>
    </row>
    <row r="7" spans="1:10" ht="15" x14ac:dyDescent="0.25">
      <c r="A7" s="52"/>
      <c r="B7" s="59"/>
      <c r="C7" s="54"/>
      <c r="D7" s="55"/>
      <c r="E7" s="55"/>
      <c r="F7" s="60">
        <v>100</v>
      </c>
      <c r="G7" s="58" t="s">
        <v>388</v>
      </c>
      <c r="H7" s="58" t="s">
        <v>389</v>
      </c>
      <c r="I7" s="58" t="s">
        <v>390</v>
      </c>
      <c r="J7" s="56"/>
    </row>
    <row r="8" spans="1:10" ht="15" x14ac:dyDescent="0.25">
      <c r="A8" s="61" t="s">
        <v>391</v>
      </c>
      <c r="B8" s="62"/>
      <c r="C8" s="62"/>
      <c r="D8" s="62"/>
      <c r="E8" s="62"/>
      <c r="F8" s="62"/>
      <c r="G8" s="62"/>
      <c r="H8" s="62"/>
      <c r="I8" s="62"/>
      <c r="J8" s="63"/>
    </row>
    <row r="9" spans="1:10" ht="28.5" x14ac:dyDescent="0.25">
      <c r="A9" s="64" t="s">
        <v>392</v>
      </c>
      <c r="B9" s="65" t="s">
        <v>500</v>
      </c>
      <c r="C9" s="66" t="s">
        <v>393</v>
      </c>
      <c r="D9" s="67">
        <v>5</v>
      </c>
      <c r="E9" s="67">
        <v>5</v>
      </c>
      <c r="F9" s="67">
        <v>0</v>
      </c>
      <c r="G9" s="67">
        <v>1</v>
      </c>
      <c r="H9" s="67">
        <v>4</v>
      </c>
      <c r="I9" s="67">
        <v>0</v>
      </c>
      <c r="J9" s="68">
        <v>38</v>
      </c>
    </row>
    <row r="10" spans="1:10" ht="15" x14ac:dyDescent="0.25">
      <c r="A10" s="64"/>
      <c r="B10" s="65" t="s">
        <v>501</v>
      </c>
      <c r="C10" s="66" t="s">
        <v>394</v>
      </c>
      <c r="D10" s="67">
        <v>6</v>
      </c>
      <c r="E10" s="67">
        <v>6</v>
      </c>
      <c r="F10" s="67">
        <v>0</v>
      </c>
      <c r="G10" s="67">
        <v>1</v>
      </c>
      <c r="H10" s="67">
        <v>0</v>
      </c>
      <c r="I10" s="67">
        <v>5</v>
      </c>
      <c r="J10" s="68">
        <v>15</v>
      </c>
    </row>
    <row r="11" spans="1:10" ht="42.75" x14ac:dyDescent="0.25">
      <c r="A11" s="65" t="s">
        <v>395</v>
      </c>
      <c r="B11" s="65" t="s">
        <v>502</v>
      </c>
      <c r="C11" s="66" t="s">
        <v>396</v>
      </c>
      <c r="D11" s="67">
        <v>5</v>
      </c>
      <c r="E11" s="67">
        <v>5</v>
      </c>
      <c r="F11" s="67">
        <v>0</v>
      </c>
      <c r="G11" s="67">
        <v>1</v>
      </c>
      <c r="H11" s="67">
        <v>3</v>
      </c>
      <c r="I11" s="67">
        <v>1</v>
      </c>
      <c r="J11" s="68">
        <v>36</v>
      </c>
    </row>
    <row r="12" spans="1:10" ht="28.5" x14ac:dyDescent="0.25">
      <c r="A12" s="64" t="s">
        <v>397</v>
      </c>
      <c r="B12" s="65" t="s">
        <v>503</v>
      </c>
      <c r="C12" s="66" t="s">
        <v>398</v>
      </c>
      <c r="D12" s="67">
        <v>2</v>
      </c>
      <c r="E12" s="67">
        <v>2</v>
      </c>
      <c r="F12" s="67">
        <v>0</v>
      </c>
      <c r="G12" s="67">
        <v>1</v>
      </c>
      <c r="H12" s="67">
        <v>0</v>
      </c>
      <c r="I12" s="67">
        <v>1</v>
      </c>
      <c r="J12" s="68">
        <v>45</v>
      </c>
    </row>
    <row r="13" spans="1:10" ht="42.75" x14ac:dyDescent="0.25">
      <c r="A13" s="64"/>
      <c r="B13" s="65" t="s">
        <v>504</v>
      </c>
      <c r="C13" s="66" t="s">
        <v>399</v>
      </c>
      <c r="D13" s="67">
        <v>3</v>
      </c>
      <c r="E13" s="67">
        <v>3</v>
      </c>
      <c r="F13" s="67">
        <v>1</v>
      </c>
      <c r="G13" s="67">
        <v>1</v>
      </c>
      <c r="H13" s="67">
        <v>1</v>
      </c>
      <c r="I13" s="67">
        <v>0</v>
      </c>
      <c r="J13" s="68">
        <v>73.333333333333329</v>
      </c>
    </row>
    <row r="14" spans="1:10" ht="57" x14ac:dyDescent="0.25">
      <c r="A14" s="65" t="s">
        <v>400</v>
      </c>
      <c r="B14" s="65" t="s">
        <v>505</v>
      </c>
      <c r="C14" s="66" t="s">
        <v>401</v>
      </c>
      <c r="D14" s="67">
        <v>2</v>
      </c>
      <c r="E14" s="67">
        <v>2</v>
      </c>
      <c r="F14" s="67">
        <v>0</v>
      </c>
      <c r="G14" s="67">
        <v>1</v>
      </c>
      <c r="H14" s="67">
        <v>0</v>
      </c>
      <c r="I14" s="67">
        <v>1</v>
      </c>
      <c r="J14" s="68">
        <v>35</v>
      </c>
    </row>
    <row r="15" spans="1:10" ht="15" x14ac:dyDescent="0.25">
      <c r="A15" s="61" t="s">
        <v>402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8.5" x14ac:dyDescent="0.25">
      <c r="A16" s="64" t="s">
        <v>403</v>
      </c>
      <c r="B16" s="65" t="s">
        <v>506</v>
      </c>
      <c r="C16" s="66" t="s">
        <v>404</v>
      </c>
      <c r="D16" s="67">
        <v>4</v>
      </c>
      <c r="E16" s="67">
        <v>4</v>
      </c>
      <c r="F16" s="67">
        <v>0</v>
      </c>
      <c r="G16" s="67">
        <v>2</v>
      </c>
      <c r="H16" s="67">
        <v>0</v>
      </c>
      <c r="I16" s="67">
        <v>2</v>
      </c>
      <c r="J16" s="68">
        <v>45</v>
      </c>
    </row>
    <row r="17" spans="1:10" ht="28.5" x14ac:dyDescent="0.25">
      <c r="A17" s="64"/>
      <c r="B17" s="65" t="s">
        <v>155</v>
      </c>
      <c r="C17" s="66" t="s">
        <v>405</v>
      </c>
      <c r="D17" s="67">
        <v>2</v>
      </c>
      <c r="E17" s="67">
        <v>2</v>
      </c>
      <c r="F17" s="67">
        <v>0</v>
      </c>
      <c r="G17" s="67">
        <v>1</v>
      </c>
      <c r="H17" s="67">
        <v>0</v>
      </c>
      <c r="I17" s="67">
        <v>1</v>
      </c>
      <c r="J17" s="68">
        <v>40</v>
      </c>
    </row>
    <row r="18" spans="1:10" ht="28.5" x14ac:dyDescent="0.25">
      <c r="A18" s="64"/>
      <c r="B18" s="65" t="s">
        <v>507</v>
      </c>
      <c r="C18" s="66" t="s">
        <v>406</v>
      </c>
      <c r="D18" s="67">
        <v>3</v>
      </c>
      <c r="E18" s="67">
        <v>3</v>
      </c>
      <c r="F18" s="67">
        <v>0</v>
      </c>
      <c r="G18" s="67">
        <v>1</v>
      </c>
      <c r="H18" s="67">
        <v>2</v>
      </c>
      <c r="I18" s="67">
        <v>0</v>
      </c>
      <c r="J18" s="68">
        <v>56.666666666666664</v>
      </c>
    </row>
    <row r="19" spans="1:10" ht="42.75" x14ac:dyDescent="0.25">
      <c r="A19" s="64" t="s">
        <v>407</v>
      </c>
      <c r="B19" s="65" t="s">
        <v>508</v>
      </c>
      <c r="C19" s="66" t="s">
        <v>408</v>
      </c>
      <c r="D19" s="67">
        <v>4</v>
      </c>
      <c r="E19" s="67">
        <v>4</v>
      </c>
      <c r="F19" s="67">
        <v>0</v>
      </c>
      <c r="G19" s="67">
        <v>1</v>
      </c>
      <c r="H19" s="67">
        <v>3</v>
      </c>
      <c r="I19" s="67">
        <v>0</v>
      </c>
      <c r="J19" s="68">
        <v>45</v>
      </c>
    </row>
    <row r="20" spans="1:10" ht="28.5" x14ac:dyDescent="0.25">
      <c r="A20" s="64"/>
      <c r="B20" s="65" t="s">
        <v>509</v>
      </c>
      <c r="C20" s="66" t="s">
        <v>409</v>
      </c>
      <c r="D20" s="67">
        <v>2</v>
      </c>
      <c r="E20" s="67">
        <v>2</v>
      </c>
      <c r="F20" s="67">
        <v>0</v>
      </c>
      <c r="G20" s="67">
        <v>0</v>
      </c>
      <c r="H20" s="67">
        <v>2</v>
      </c>
      <c r="I20" s="67">
        <v>0</v>
      </c>
      <c r="J20" s="68">
        <v>30</v>
      </c>
    </row>
    <row r="21" spans="1:10" ht="28.5" x14ac:dyDescent="0.25">
      <c r="A21" s="64"/>
      <c r="B21" s="65" t="s">
        <v>510</v>
      </c>
      <c r="C21" s="66" t="s">
        <v>410</v>
      </c>
      <c r="D21" s="67">
        <v>10</v>
      </c>
      <c r="E21" s="67">
        <v>10</v>
      </c>
      <c r="F21" s="67">
        <v>1</v>
      </c>
      <c r="G21" s="67">
        <v>2</v>
      </c>
      <c r="H21" s="67">
        <v>6</v>
      </c>
      <c r="I21" s="67">
        <v>1</v>
      </c>
      <c r="J21" s="68">
        <v>52</v>
      </c>
    </row>
    <row r="22" spans="1:10" ht="28.5" x14ac:dyDescent="0.25">
      <c r="A22" s="64" t="s">
        <v>411</v>
      </c>
      <c r="B22" s="65" t="s">
        <v>511</v>
      </c>
      <c r="C22" s="66" t="s">
        <v>412</v>
      </c>
      <c r="D22" s="67">
        <v>1</v>
      </c>
      <c r="E22" s="67">
        <v>1</v>
      </c>
      <c r="F22" s="67">
        <v>1</v>
      </c>
      <c r="G22" s="67">
        <v>0</v>
      </c>
      <c r="H22" s="67">
        <v>0</v>
      </c>
      <c r="I22" s="67">
        <v>0</v>
      </c>
      <c r="J22" s="68">
        <v>100</v>
      </c>
    </row>
    <row r="23" spans="1:10" ht="28.5" x14ac:dyDescent="0.25">
      <c r="A23" s="64"/>
      <c r="B23" s="65" t="s">
        <v>512</v>
      </c>
      <c r="C23" s="69" t="s">
        <v>413</v>
      </c>
      <c r="D23" s="67">
        <v>17</v>
      </c>
      <c r="E23" s="67">
        <v>17</v>
      </c>
      <c r="F23" s="67">
        <v>6</v>
      </c>
      <c r="G23" s="67">
        <v>3</v>
      </c>
      <c r="H23" s="67">
        <v>2</v>
      </c>
      <c r="I23" s="67">
        <v>6</v>
      </c>
      <c r="J23" s="68">
        <v>52.352941176470587</v>
      </c>
    </row>
    <row r="24" spans="1:10" ht="28.5" x14ac:dyDescent="0.25">
      <c r="A24" s="64" t="s">
        <v>414</v>
      </c>
      <c r="B24" s="65" t="s">
        <v>513</v>
      </c>
      <c r="C24" s="66" t="s">
        <v>415</v>
      </c>
      <c r="D24" s="67">
        <v>2</v>
      </c>
      <c r="E24" s="67">
        <v>2</v>
      </c>
      <c r="F24" s="67">
        <v>0</v>
      </c>
      <c r="G24" s="67">
        <v>0</v>
      </c>
      <c r="H24" s="67">
        <v>1</v>
      </c>
      <c r="I24" s="67">
        <v>1</v>
      </c>
      <c r="J24" s="68">
        <v>15</v>
      </c>
    </row>
    <row r="25" spans="1:10" ht="28.5" x14ac:dyDescent="0.25">
      <c r="A25" s="64"/>
      <c r="B25" s="65" t="s">
        <v>514</v>
      </c>
      <c r="C25" s="66" t="s">
        <v>416</v>
      </c>
      <c r="D25" s="67">
        <v>5</v>
      </c>
      <c r="E25" s="67">
        <v>5</v>
      </c>
      <c r="F25" s="67">
        <v>2</v>
      </c>
      <c r="G25" s="67">
        <v>1</v>
      </c>
      <c r="H25" s="67">
        <v>1</v>
      </c>
      <c r="I25" s="67">
        <v>1</v>
      </c>
      <c r="J25" s="68">
        <v>61</v>
      </c>
    </row>
    <row r="26" spans="1:10" ht="71.25" x14ac:dyDescent="0.25">
      <c r="A26" s="65" t="s">
        <v>417</v>
      </c>
      <c r="B26" s="65" t="s">
        <v>515</v>
      </c>
      <c r="C26" s="66" t="s">
        <v>418</v>
      </c>
      <c r="D26" s="67">
        <v>2</v>
      </c>
      <c r="E26" s="67">
        <v>2</v>
      </c>
      <c r="F26" s="67">
        <v>0</v>
      </c>
      <c r="G26" s="67">
        <v>0</v>
      </c>
      <c r="H26" s="67">
        <v>2</v>
      </c>
      <c r="I26" s="67">
        <v>0</v>
      </c>
      <c r="J26" s="68">
        <v>47.5</v>
      </c>
    </row>
    <row r="27" spans="1:10" ht="15" x14ac:dyDescent="0.25">
      <c r="A27" s="61" t="s">
        <v>419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0" ht="42.75" x14ac:dyDescent="0.25">
      <c r="A28" s="64" t="s">
        <v>420</v>
      </c>
      <c r="B28" s="65" t="s">
        <v>516</v>
      </c>
      <c r="C28" s="66" t="s">
        <v>421</v>
      </c>
      <c r="D28" s="67">
        <v>1</v>
      </c>
      <c r="E28" s="67">
        <v>1</v>
      </c>
      <c r="F28" s="67">
        <v>0</v>
      </c>
      <c r="G28" s="67">
        <v>0</v>
      </c>
      <c r="H28" s="67">
        <v>1</v>
      </c>
      <c r="I28" s="67">
        <v>0</v>
      </c>
      <c r="J28" s="68">
        <v>30</v>
      </c>
    </row>
    <row r="29" spans="1:10" ht="28.5" x14ac:dyDescent="0.25">
      <c r="A29" s="64"/>
      <c r="B29" s="65" t="s">
        <v>517</v>
      </c>
      <c r="C29" s="66" t="s">
        <v>422</v>
      </c>
      <c r="D29" s="67">
        <v>1</v>
      </c>
      <c r="E29" s="67">
        <v>1</v>
      </c>
      <c r="F29" s="67">
        <v>1</v>
      </c>
      <c r="G29" s="67">
        <v>0</v>
      </c>
      <c r="H29" s="67">
        <v>0</v>
      </c>
      <c r="I29" s="67">
        <v>0</v>
      </c>
      <c r="J29" s="68">
        <v>100</v>
      </c>
    </row>
    <row r="30" spans="1:10" ht="28.5" x14ac:dyDescent="0.25">
      <c r="A30" s="64"/>
      <c r="B30" s="65" t="s">
        <v>518</v>
      </c>
      <c r="C30" s="66" t="s">
        <v>423</v>
      </c>
      <c r="D30" s="67">
        <v>1</v>
      </c>
      <c r="E30" s="67">
        <v>5</v>
      </c>
      <c r="F30" s="67">
        <v>0</v>
      </c>
      <c r="G30" s="67">
        <v>1</v>
      </c>
      <c r="H30" s="67">
        <v>0</v>
      </c>
      <c r="I30" s="67">
        <v>0</v>
      </c>
      <c r="J30" s="68">
        <v>90</v>
      </c>
    </row>
    <row r="31" spans="1:10" ht="42.75" x14ac:dyDescent="0.25">
      <c r="A31" s="64"/>
      <c r="B31" s="65" t="s">
        <v>519</v>
      </c>
      <c r="C31" s="66" t="s">
        <v>424</v>
      </c>
      <c r="D31" s="67">
        <v>8</v>
      </c>
      <c r="E31" s="67">
        <v>10</v>
      </c>
      <c r="F31" s="67">
        <v>3</v>
      </c>
      <c r="G31" s="67">
        <v>4</v>
      </c>
      <c r="H31" s="67">
        <v>1</v>
      </c>
      <c r="I31" s="67">
        <v>0</v>
      </c>
      <c r="J31" s="68">
        <v>83.75</v>
      </c>
    </row>
    <row r="32" spans="1:10" ht="42.75" x14ac:dyDescent="0.25">
      <c r="A32" s="64"/>
      <c r="B32" s="65" t="s">
        <v>520</v>
      </c>
      <c r="C32" s="66" t="s">
        <v>425</v>
      </c>
      <c r="D32" s="67">
        <v>1</v>
      </c>
      <c r="E32" s="67">
        <v>3</v>
      </c>
      <c r="F32" s="67">
        <v>0</v>
      </c>
      <c r="G32" s="67">
        <v>0</v>
      </c>
      <c r="H32" s="67">
        <v>1</v>
      </c>
      <c r="I32" s="67">
        <v>0</v>
      </c>
      <c r="J32" s="68">
        <v>50</v>
      </c>
    </row>
    <row r="33" spans="1:10" ht="28.5" x14ac:dyDescent="0.25">
      <c r="A33" s="64" t="s">
        <v>426</v>
      </c>
      <c r="B33" s="65" t="s">
        <v>521</v>
      </c>
      <c r="C33" s="66" t="s">
        <v>427</v>
      </c>
      <c r="D33" s="67">
        <v>2</v>
      </c>
      <c r="E33" s="67">
        <v>2</v>
      </c>
      <c r="F33" s="67">
        <v>0</v>
      </c>
      <c r="G33" s="67">
        <v>2</v>
      </c>
      <c r="H33" s="67">
        <v>0</v>
      </c>
      <c r="I33" s="67">
        <v>0</v>
      </c>
      <c r="J33" s="68">
        <v>90</v>
      </c>
    </row>
    <row r="34" spans="1:10" ht="28.5" x14ac:dyDescent="0.25">
      <c r="A34" s="64"/>
      <c r="B34" s="65" t="s">
        <v>522</v>
      </c>
      <c r="C34" s="66" t="s">
        <v>428</v>
      </c>
      <c r="D34" s="67">
        <v>1</v>
      </c>
      <c r="E34" s="67">
        <v>1</v>
      </c>
      <c r="F34" s="67">
        <v>0</v>
      </c>
      <c r="G34" s="67">
        <v>1</v>
      </c>
      <c r="H34" s="67">
        <v>0</v>
      </c>
      <c r="I34" s="67">
        <v>0</v>
      </c>
      <c r="J34" s="68">
        <v>90</v>
      </c>
    </row>
    <row r="35" spans="1:10" ht="28.5" x14ac:dyDescent="0.25">
      <c r="A35" s="64"/>
      <c r="B35" s="65" t="s">
        <v>523</v>
      </c>
      <c r="C35" s="66" t="s">
        <v>429</v>
      </c>
      <c r="D35" s="67">
        <v>1</v>
      </c>
      <c r="E35" s="67">
        <v>1</v>
      </c>
      <c r="F35" s="67">
        <v>1</v>
      </c>
      <c r="G35" s="67">
        <v>0</v>
      </c>
      <c r="H35" s="67">
        <v>0</v>
      </c>
      <c r="I35" s="67">
        <v>0</v>
      </c>
      <c r="J35" s="68">
        <v>100</v>
      </c>
    </row>
    <row r="36" spans="1:10" ht="42.75" x14ac:dyDescent="0.25">
      <c r="A36" s="64" t="s">
        <v>430</v>
      </c>
      <c r="B36" s="65" t="s">
        <v>524</v>
      </c>
      <c r="C36" s="66" t="s">
        <v>431</v>
      </c>
      <c r="D36" s="67">
        <v>1</v>
      </c>
      <c r="E36" s="67">
        <v>1</v>
      </c>
      <c r="F36" s="67">
        <v>0</v>
      </c>
      <c r="G36" s="67">
        <v>1</v>
      </c>
      <c r="H36" s="67">
        <v>0</v>
      </c>
      <c r="I36" s="67">
        <v>0</v>
      </c>
      <c r="J36" s="68">
        <v>90</v>
      </c>
    </row>
    <row r="37" spans="1:10" ht="28.5" x14ac:dyDescent="0.25">
      <c r="A37" s="64"/>
      <c r="B37" s="65" t="s">
        <v>525</v>
      </c>
      <c r="C37" s="66" t="s">
        <v>432</v>
      </c>
      <c r="D37" s="67">
        <v>8</v>
      </c>
      <c r="E37" s="67">
        <v>9</v>
      </c>
      <c r="F37" s="67">
        <v>2</v>
      </c>
      <c r="G37" s="67">
        <v>1</v>
      </c>
      <c r="H37" s="67">
        <v>2</v>
      </c>
      <c r="I37" s="67">
        <v>3</v>
      </c>
      <c r="J37" s="68">
        <v>46.25</v>
      </c>
    </row>
    <row r="38" spans="1:10" ht="28.5" x14ac:dyDescent="0.25">
      <c r="A38" s="64"/>
      <c r="B38" s="65" t="s">
        <v>526</v>
      </c>
      <c r="C38" s="66" t="s">
        <v>433</v>
      </c>
      <c r="D38" s="67">
        <v>3</v>
      </c>
      <c r="E38" s="67">
        <v>3</v>
      </c>
      <c r="F38" s="67">
        <v>0</v>
      </c>
      <c r="G38" s="67">
        <v>2</v>
      </c>
      <c r="H38" s="67">
        <v>1</v>
      </c>
      <c r="I38" s="67">
        <v>0</v>
      </c>
      <c r="J38" s="68">
        <v>76.666666666666671</v>
      </c>
    </row>
    <row r="39" spans="1:10" ht="15" x14ac:dyDescent="0.25">
      <c r="A39" s="70" t="s">
        <v>434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71.25" x14ac:dyDescent="0.25">
      <c r="A40" s="65" t="s">
        <v>435</v>
      </c>
      <c r="B40" s="65" t="s">
        <v>527</v>
      </c>
      <c r="C40" s="66" t="s">
        <v>436</v>
      </c>
      <c r="D40" s="67">
        <v>5</v>
      </c>
      <c r="E40" s="67">
        <v>5</v>
      </c>
      <c r="F40" s="67">
        <v>2</v>
      </c>
      <c r="G40" s="67">
        <v>0</v>
      </c>
      <c r="H40" s="67">
        <v>2</v>
      </c>
      <c r="I40" s="67">
        <v>1</v>
      </c>
      <c r="J40" s="68">
        <v>52</v>
      </c>
    </row>
    <row r="41" spans="1:10" ht="57" x14ac:dyDescent="0.25">
      <c r="A41" s="65" t="s">
        <v>437</v>
      </c>
      <c r="B41" s="65" t="s">
        <v>528</v>
      </c>
      <c r="C41" s="66" t="s">
        <v>438</v>
      </c>
      <c r="D41" s="67">
        <v>5</v>
      </c>
      <c r="E41" s="67">
        <v>5</v>
      </c>
      <c r="F41" s="67">
        <v>0</v>
      </c>
      <c r="G41" s="67">
        <v>1</v>
      </c>
      <c r="H41" s="67">
        <v>4</v>
      </c>
      <c r="I41" s="67">
        <v>0</v>
      </c>
      <c r="J41" s="68">
        <v>42</v>
      </c>
    </row>
    <row r="42" spans="1:10" ht="85.5" x14ac:dyDescent="0.25">
      <c r="A42" s="65" t="s">
        <v>439</v>
      </c>
      <c r="B42" s="65" t="s">
        <v>529</v>
      </c>
      <c r="C42" s="66" t="s">
        <v>440</v>
      </c>
      <c r="D42" s="67">
        <v>25</v>
      </c>
      <c r="E42" s="67">
        <v>25</v>
      </c>
      <c r="F42" s="67">
        <v>2</v>
      </c>
      <c r="G42" s="67">
        <v>4</v>
      </c>
      <c r="H42" s="67">
        <v>17</v>
      </c>
      <c r="I42" s="67">
        <v>2</v>
      </c>
      <c r="J42" s="68">
        <v>44.16</v>
      </c>
    </row>
    <row r="43" spans="1:10" ht="15" x14ac:dyDescent="0.25">
      <c r="A43" s="61" t="s">
        <v>441</v>
      </c>
      <c r="B43" s="62"/>
      <c r="C43" s="62"/>
      <c r="D43" s="62"/>
      <c r="E43" s="62"/>
      <c r="F43" s="62"/>
      <c r="G43" s="62"/>
      <c r="H43" s="62"/>
      <c r="I43" s="62"/>
      <c r="J43" s="63"/>
    </row>
    <row r="44" spans="1:10" ht="85.5" x14ac:dyDescent="0.25">
      <c r="A44" s="65" t="s">
        <v>442</v>
      </c>
      <c r="B44" s="65" t="s">
        <v>530</v>
      </c>
      <c r="C44" s="66" t="s">
        <v>443</v>
      </c>
      <c r="D44" s="67">
        <v>5</v>
      </c>
      <c r="E44" s="67">
        <v>5</v>
      </c>
      <c r="F44" s="67">
        <v>0</v>
      </c>
      <c r="G44" s="67">
        <v>4</v>
      </c>
      <c r="H44" s="67">
        <v>1</v>
      </c>
      <c r="I44" s="67">
        <v>0</v>
      </c>
      <c r="J44" s="68">
        <v>78</v>
      </c>
    </row>
    <row r="45" spans="1:10" ht="15" x14ac:dyDescent="0.25">
      <c r="A45" s="61" t="s">
        <v>444</v>
      </c>
      <c r="B45" s="62"/>
      <c r="C45" s="62"/>
      <c r="D45" s="62"/>
      <c r="E45" s="62"/>
      <c r="F45" s="62"/>
      <c r="G45" s="62"/>
      <c r="H45" s="62"/>
      <c r="I45" s="62"/>
      <c r="J45" s="63"/>
    </row>
    <row r="46" spans="1:10" ht="28.5" x14ac:dyDescent="0.25">
      <c r="A46" s="64" t="s">
        <v>445</v>
      </c>
      <c r="B46" s="65" t="s">
        <v>531</v>
      </c>
      <c r="C46" s="66" t="s">
        <v>446</v>
      </c>
      <c r="D46" s="67">
        <v>3</v>
      </c>
      <c r="E46" s="67">
        <v>3</v>
      </c>
      <c r="F46" s="67">
        <v>1</v>
      </c>
      <c r="G46" s="67">
        <v>2</v>
      </c>
      <c r="H46" s="67">
        <v>0</v>
      </c>
      <c r="I46" s="67">
        <v>0</v>
      </c>
      <c r="J46" s="68">
        <v>86.666666666666671</v>
      </c>
    </row>
    <row r="47" spans="1:10" ht="28.5" x14ac:dyDescent="0.25">
      <c r="A47" s="64"/>
      <c r="B47" s="65" t="s">
        <v>532</v>
      </c>
      <c r="C47" s="66" t="s">
        <v>447</v>
      </c>
      <c r="D47" s="67">
        <v>2</v>
      </c>
      <c r="E47" s="67">
        <v>2</v>
      </c>
      <c r="F47" s="67">
        <v>1</v>
      </c>
      <c r="G47" s="67">
        <v>0</v>
      </c>
      <c r="H47" s="67">
        <v>1</v>
      </c>
      <c r="I47" s="67">
        <v>0</v>
      </c>
      <c r="J47" s="68">
        <v>65</v>
      </c>
    </row>
    <row r="48" spans="1:10" ht="28.5" x14ac:dyDescent="0.25">
      <c r="A48" s="64"/>
      <c r="B48" s="65" t="s">
        <v>533</v>
      </c>
      <c r="C48" s="66" t="s">
        <v>448</v>
      </c>
      <c r="D48" s="67">
        <v>6</v>
      </c>
      <c r="E48" s="67">
        <v>6</v>
      </c>
      <c r="F48" s="67">
        <v>1</v>
      </c>
      <c r="G48" s="67">
        <v>0</v>
      </c>
      <c r="H48" s="67">
        <v>3</v>
      </c>
      <c r="I48" s="67">
        <v>2</v>
      </c>
      <c r="J48" s="68">
        <v>36.333333333333336</v>
      </c>
    </row>
    <row r="49" spans="1:10" ht="28.5" x14ac:dyDescent="0.25">
      <c r="A49" s="64"/>
      <c r="B49" s="65" t="s">
        <v>534</v>
      </c>
      <c r="C49" s="66" t="s">
        <v>449</v>
      </c>
      <c r="D49" s="67">
        <v>4</v>
      </c>
      <c r="E49" s="67">
        <v>4</v>
      </c>
      <c r="F49" s="67">
        <v>0</v>
      </c>
      <c r="G49" s="67">
        <v>1</v>
      </c>
      <c r="H49" s="67">
        <v>2</v>
      </c>
      <c r="I49" s="67">
        <v>1</v>
      </c>
      <c r="J49" s="68">
        <v>37.5</v>
      </c>
    </row>
    <row r="50" spans="1:10" ht="42.75" x14ac:dyDescent="0.25">
      <c r="A50" s="64" t="s">
        <v>450</v>
      </c>
      <c r="B50" s="65" t="s">
        <v>535</v>
      </c>
      <c r="C50" s="66" t="s">
        <v>451</v>
      </c>
      <c r="D50" s="67">
        <v>3</v>
      </c>
      <c r="E50" s="67">
        <v>3</v>
      </c>
      <c r="F50" s="67">
        <v>0</v>
      </c>
      <c r="G50" s="67">
        <v>3</v>
      </c>
      <c r="H50" s="67">
        <v>0</v>
      </c>
      <c r="I50" s="67">
        <v>0</v>
      </c>
      <c r="J50" s="68">
        <v>76.666666666666671</v>
      </c>
    </row>
    <row r="51" spans="1:10" ht="28.5" x14ac:dyDescent="0.25">
      <c r="A51" s="64"/>
      <c r="B51" s="65" t="s">
        <v>536</v>
      </c>
      <c r="C51" s="66" t="s">
        <v>452</v>
      </c>
      <c r="D51" s="67">
        <v>3</v>
      </c>
      <c r="E51" s="67">
        <v>3</v>
      </c>
      <c r="F51" s="67">
        <v>0</v>
      </c>
      <c r="G51" s="67">
        <v>2</v>
      </c>
      <c r="H51" s="67">
        <v>1</v>
      </c>
      <c r="I51" s="67">
        <v>0</v>
      </c>
      <c r="J51" s="68">
        <v>66.666666666666671</v>
      </c>
    </row>
    <row r="52" spans="1:10" ht="28.5" x14ac:dyDescent="0.25">
      <c r="A52" s="64"/>
      <c r="B52" s="65" t="s">
        <v>537</v>
      </c>
      <c r="C52" s="66" t="s">
        <v>453</v>
      </c>
      <c r="D52" s="67">
        <v>2</v>
      </c>
      <c r="E52" s="67">
        <v>2</v>
      </c>
      <c r="F52" s="67">
        <v>1</v>
      </c>
      <c r="G52" s="67">
        <v>1</v>
      </c>
      <c r="H52" s="67">
        <v>0</v>
      </c>
      <c r="I52" s="67">
        <v>0</v>
      </c>
      <c r="J52" s="68">
        <v>95</v>
      </c>
    </row>
    <row r="53" spans="1:10" ht="15" x14ac:dyDescent="0.25">
      <c r="A53" s="61" t="s">
        <v>454</v>
      </c>
      <c r="B53" s="62"/>
      <c r="C53" s="62"/>
      <c r="D53" s="62"/>
      <c r="E53" s="62"/>
      <c r="F53" s="62"/>
      <c r="G53" s="62"/>
      <c r="H53" s="62"/>
      <c r="I53" s="62"/>
      <c r="J53" s="63"/>
    </row>
    <row r="54" spans="1:10" ht="42.75" x14ac:dyDescent="0.25">
      <c r="A54" s="65" t="s">
        <v>455</v>
      </c>
      <c r="B54" s="65" t="s">
        <v>538</v>
      </c>
      <c r="C54" s="66" t="s">
        <v>456</v>
      </c>
      <c r="D54" s="67">
        <v>2</v>
      </c>
      <c r="E54" s="67">
        <v>2</v>
      </c>
      <c r="F54" s="67">
        <v>2</v>
      </c>
      <c r="G54" s="67">
        <v>0</v>
      </c>
      <c r="H54" s="67">
        <v>0</v>
      </c>
      <c r="I54" s="67">
        <v>0</v>
      </c>
      <c r="J54" s="68">
        <v>100</v>
      </c>
    </row>
    <row r="55" spans="1:10" ht="28.5" x14ac:dyDescent="0.25">
      <c r="A55" s="64" t="s">
        <v>457</v>
      </c>
      <c r="B55" s="65" t="s">
        <v>539</v>
      </c>
      <c r="C55" s="66" t="s">
        <v>458</v>
      </c>
      <c r="D55" s="67">
        <v>2</v>
      </c>
      <c r="E55" s="67">
        <v>2</v>
      </c>
      <c r="F55" s="67">
        <v>1</v>
      </c>
      <c r="G55" s="67">
        <v>1</v>
      </c>
      <c r="H55" s="67">
        <v>0</v>
      </c>
      <c r="I55" s="67">
        <v>0</v>
      </c>
      <c r="J55" s="68">
        <v>85</v>
      </c>
    </row>
    <row r="56" spans="1:10" ht="28.5" x14ac:dyDescent="0.25">
      <c r="A56" s="64"/>
      <c r="B56" s="65" t="s">
        <v>540</v>
      </c>
      <c r="C56" s="66" t="s">
        <v>459</v>
      </c>
      <c r="D56" s="67">
        <v>3</v>
      </c>
      <c r="E56" s="67">
        <v>3</v>
      </c>
      <c r="F56" s="67">
        <v>0</v>
      </c>
      <c r="G56" s="67">
        <v>2</v>
      </c>
      <c r="H56" s="67">
        <v>1</v>
      </c>
      <c r="I56" s="67">
        <v>0</v>
      </c>
      <c r="J56" s="68">
        <v>76.666666666666671</v>
      </c>
    </row>
    <row r="57" spans="1:10" ht="28.5" x14ac:dyDescent="0.25">
      <c r="A57" s="64"/>
      <c r="B57" s="65" t="s">
        <v>541</v>
      </c>
      <c r="C57" s="66" t="s">
        <v>460</v>
      </c>
      <c r="D57" s="67">
        <v>2</v>
      </c>
      <c r="E57" s="67">
        <v>2</v>
      </c>
      <c r="F57" s="67">
        <v>0</v>
      </c>
      <c r="G57" s="67">
        <v>1</v>
      </c>
      <c r="H57" s="67">
        <v>1</v>
      </c>
      <c r="I57" s="67">
        <v>0</v>
      </c>
      <c r="J57" s="68">
        <v>50</v>
      </c>
    </row>
    <row r="58" spans="1:10" ht="28.5" x14ac:dyDescent="0.25">
      <c r="A58" s="64"/>
      <c r="B58" s="65" t="s">
        <v>542</v>
      </c>
      <c r="C58" s="66" t="s">
        <v>461</v>
      </c>
      <c r="D58" s="67">
        <v>2</v>
      </c>
      <c r="E58" s="67">
        <v>2</v>
      </c>
      <c r="F58" s="67">
        <v>0</v>
      </c>
      <c r="G58" s="67">
        <v>2</v>
      </c>
      <c r="H58" s="67">
        <v>0</v>
      </c>
      <c r="I58" s="67">
        <v>0</v>
      </c>
      <c r="J58" s="68">
        <v>70</v>
      </c>
    </row>
    <row r="59" spans="1:10" ht="28.5" x14ac:dyDescent="0.25">
      <c r="A59" s="64"/>
      <c r="B59" s="65" t="s">
        <v>543</v>
      </c>
      <c r="C59" s="66" t="s">
        <v>462</v>
      </c>
      <c r="D59" s="67">
        <v>1</v>
      </c>
      <c r="E59" s="67">
        <v>1</v>
      </c>
      <c r="F59" s="67">
        <v>0</v>
      </c>
      <c r="G59" s="67">
        <v>1</v>
      </c>
      <c r="H59" s="67">
        <v>0</v>
      </c>
      <c r="I59" s="67">
        <v>0</v>
      </c>
      <c r="J59" s="68">
        <v>90</v>
      </c>
    </row>
    <row r="60" spans="1:10" ht="28.5" x14ac:dyDescent="0.25">
      <c r="A60" s="65" t="s">
        <v>463</v>
      </c>
      <c r="B60" s="65" t="s">
        <v>544</v>
      </c>
      <c r="C60" s="66" t="s">
        <v>464</v>
      </c>
      <c r="D60" s="67">
        <v>2</v>
      </c>
      <c r="E60" s="67">
        <v>2</v>
      </c>
      <c r="F60" s="67">
        <v>0</v>
      </c>
      <c r="G60" s="67">
        <v>2</v>
      </c>
      <c r="H60" s="67">
        <v>0</v>
      </c>
      <c r="I60" s="67">
        <v>0</v>
      </c>
      <c r="J60" s="68">
        <v>80</v>
      </c>
    </row>
    <row r="61" spans="1:10" ht="42.75" x14ac:dyDescent="0.25">
      <c r="A61" s="64" t="s">
        <v>465</v>
      </c>
      <c r="B61" s="65" t="s">
        <v>545</v>
      </c>
      <c r="C61" s="66" t="s">
        <v>466</v>
      </c>
      <c r="D61" s="67">
        <v>2</v>
      </c>
      <c r="E61" s="67">
        <v>2</v>
      </c>
      <c r="F61" s="67">
        <v>0</v>
      </c>
      <c r="G61" s="67">
        <v>1</v>
      </c>
      <c r="H61" s="67">
        <v>1</v>
      </c>
      <c r="I61" s="67">
        <v>0</v>
      </c>
      <c r="J61" s="68">
        <v>70</v>
      </c>
    </row>
    <row r="62" spans="1:10" ht="28.5" x14ac:dyDescent="0.25">
      <c r="A62" s="64"/>
      <c r="B62" s="65" t="s">
        <v>293</v>
      </c>
      <c r="C62" s="66" t="s">
        <v>467</v>
      </c>
      <c r="D62" s="67">
        <v>1</v>
      </c>
      <c r="E62" s="67">
        <v>1</v>
      </c>
      <c r="F62" s="67">
        <v>1</v>
      </c>
      <c r="G62" s="67">
        <v>0</v>
      </c>
      <c r="H62" s="67">
        <v>0</v>
      </c>
      <c r="I62" s="67">
        <v>0</v>
      </c>
      <c r="J62" s="68">
        <v>100</v>
      </c>
    </row>
    <row r="63" spans="1:10" ht="57" x14ac:dyDescent="0.25">
      <c r="A63" s="65" t="s">
        <v>468</v>
      </c>
      <c r="B63" s="65" t="s">
        <v>546</v>
      </c>
      <c r="C63" s="66" t="s">
        <v>469</v>
      </c>
      <c r="D63" s="67">
        <v>3</v>
      </c>
      <c r="E63" s="67">
        <v>3</v>
      </c>
      <c r="F63" s="67">
        <v>2</v>
      </c>
      <c r="G63" s="67">
        <v>1</v>
      </c>
      <c r="H63" s="67">
        <v>0</v>
      </c>
      <c r="I63" s="67">
        <v>0</v>
      </c>
      <c r="J63" s="68">
        <v>96.666666666666671</v>
      </c>
    </row>
    <row r="64" spans="1:10" ht="15" x14ac:dyDescent="0.25">
      <c r="A64" s="61" t="s">
        <v>470</v>
      </c>
      <c r="B64" s="62"/>
      <c r="C64" s="62"/>
      <c r="D64" s="62"/>
      <c r="E64" s="62"/>
      <c r="F64" s="62"/>
      <c r="G64" s="62"/>
      <c r="H64" s="62"/>
      <c r="I64" s="62"/>
      <c r="J64" s="63"/>
    </row>
    <row r="65" spans="1:10" ht="28.5" x14ac:dyDescent="0.25">
      <c r="A65" s="64" t="s">
        <v>471</v>
      </c>
      <c r="B65" s="65" t="s">
        <v>547</v>
      </c>
      <c r="C65" s="66" t="s">
        <v>472</v>
      </c>
      <c r="D65" s="67">
        <v>2</v>
      </c>
      <c r="E65" s="67">
        <v>4</v>
      </c>
      <c r="F65" s="67">
        <v>1</v>
      </c>
      <c r="G65" s="67">
        <v>1</v>
      </c>
      <c r="H65" s="67">
        <v>0</v>
      </c>
      <c r="I65" s="67">
        <v>0</v>
      </c>
      <c r="J65" s="68">
        <v>95</v>
      </c>
    </row>
    <row r="66" spans="1:10" ht="42.75" x14ac:dyDescent="0.25">
      <c r="A66" s="64"/>
      <c r="B66" s="65" t="s">
        <v>548</v>
      </c>
      <c r="C66" s="66" t="s">
        <v>473</v>
      </c>
      <c r="D66" s="67">
        <v>3</v>
      </c>
      <c r="E66" s="67">
        <v>3</v>
      </c>
      <c r="F66" s="67">
        <v>2</v>
      </c>
      <c r="G66" s="67">
        <v>1</v>
      </c>
      <c r="H66" s="67">
        <v>0</v>
      </c>
      <c r="I66" s="67">
        <v>0</v>
      </c>
      <c r="J66" s="68">
        <v>90</v>
      </c>
    </row>
    <row r="67" spans="1:10" ht="28.5" x14ac:dyDescent="0.25">
      <c r="A67" s="64"/>
      <c r="B67" s="65" t="s">
        <v>549</v>
      </c>
      <c r="C67" s="66" t="s">
        <v>474</v>
      </c>
      <c r="D67" s="67">
        <v>1</v>
      </c>
      <c r="E67" s="67">
        <v>1</v>
      </c>
      <c r="F67" s="67">
        <v>0</v>
      </c>
      <c r="G67" s="67">
        <v>0</v>
      </c>
      <c r="H67" s="67">
        <v>1</v>
      </c>
      <c r="I67" s="67">
        <v>0</v>
      </c>
      <c r="J67" s="68">
        <v>30</v>
      </c>
    </row>
    <row r="68" spans="1:10" ht="43.5" thickBot="1" x14ac:dyDescent="0.3">
      <c r="A68" s="64"/>
      <c r="B68" s="65" t="s">
        <v>550</v>
      </c>
      <c r="C68" s="66" t="s">
        <v>475</v>
      </c>
      <c r="D68" s="73">
        <v>2</v>
      </c>
      <c r="E68" s="73">
        <v>2</v>
      </c>
      <c r="F68" s="73">
        <v>2</v>
      </c>
      <c r="G68" s="73">
        <v>0</v>
      </c>
      <c r="H68" s="73">
        <v>0</v>
      </c>
      <c r="I68" s="73">
        <v>0</v>
      </c>
      <c r="J68" s="68">
        <v>100</v>
      </c>
    </row>
    <row r="69" spans="1:10" ht="15" x14ac:dyDescent="0.25">
      <c r="A69" s="74" t="s">
        <v>476</v>
      </c>
      <c r="B69" s="75"/>
      <c r="C69" s="76"/>
      <c r="D69" s="77">
        <v>194</v>
      </c>
      <c r="E69" s="77">
        <v>205</v>
      </c>
      <c r="F69" s="77">
        <v>37</v>
      </c>
      <c r="G69" s="77">
        <v>60</v>
      </c>
      <c r="H69" s="77">
        <v>68</v>
      </c>
      <c r="I69" s="77">
        <v>29</v>
      </c>
      <c r="J69" s="78"/>
    </row>
    <row r="70" spans="1:10" ht="15" x14ac:dyDescent="0.25">
      <c r="A70" s="79" t="s">
        <v>477</v>
      </c>
      <c r="B70" s="80"/>
      <c r="C70" s="81"/>
      <c r="D70" s="68">
        <v>100</v>
      </c>
      <c r="E70" s="82"/>
      <c r="F70" s="68">
        <v>19.072164948453608</v>
      </c>
      <c r="G70" s="68">
        <v>30.927835051546392</v>
      </c>
      <c r="H70" s="68">
        <v>35.051546391752581</v>
      </c>
      <c r="I70" s="68">
        <v>14.948453608247423</v>
      </c>
      <c r="J70" s="83"/>
    </row>
  </sheetData>
  <mergeCells count="34">
    <mergeCell ref="A65:A68"/>
    <mergeCell ref="A69:C69"/>
    <mergeCell ref="J69:J70"/>
    <mergeCell ref="A3:J3"/>
    <mergeCell ref="A33:A35"/>
    <mergeCell ref="A36:A38"/>
    <mergeCell ref="A39:J39"/>
    <mergeCell ref="A43:J43"/>
    <mergeCell ref="A45:J45"/>
    <mergeCell ref="A46:A49"/>
    <mergeCell ref="J5:J7"/>
    <mergeCell ref="A8:J8"/>
    <mergeCell ref="A9:A10"/>
    <mergeCell ref="A12:A13"/>
    <mergeCell ref="A15:J15"/>
    <mergeCell ref="A16:A18"/>
    <mergeCell ref="A5:A7"/>
    <mergeCell ref="B5:B7"/>
    <mergeCell ref="C5:C7"/>
    <mergeCell ref="D5:D7"/>
    <mergeCell ref="E5:E7"/>
    <mergeCell ref="F5:I5"/>
    <mergeCell ref="A70:C70"/>
    <mergeCell ref="A55:A59"/>
    <mergeCell ref="A61:A62"/>
    <mergeCell ref="A64:J64"/>
    <mergeCell ref="A50:A52"/>
    <mergeCell ref="A53:J53"/>
    <mergeCell ref="A22:A23"/>
    <mergeCell ref="A24:A25"/>
    <mergeCell ref="A27:J27"/>
    <mergeCell ref="A28:A32"/>
    <mergeCell ref="A19:A21"/>
    <mergeCell ref="G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7BFF1-9202-4493-9A2E-CFADDAF3209A}">
  <dimension ref="A1:O14"/>
  <sheetViews>
    <sheetView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P10" sqref="O10:P10"/>
    </sheetView>
  </sheetViews>
  <sheetFormatPr defaultRowHeight="15" x14ac:dyDescent="0.2"/>
  <cols>
    <col min="1" max="1" width="4.28515625" style="2" customWidth="1"/>
    <col min="2" max="2" width="27.42578125" style="2" customWidth="1"/>
    <col min="3" max="3" width="22.7109375" style="2" customWidth="1"/>
    <col min="4" max="4" width="12.7109375" style="2" customWidth="1"/>
    <col min="5" max="5" width="9.140625" style="2" customWidth="1"/>
    <col min="6" max="6" width="10" style="2" customWidth="1"/>
    <col min="7" max="7" width="14.28515625" style="2" customWidth="1"/>
    <col min="8" max="8" width="13.85546875" style="2" customWidth="1"/>
    <col min="9" max="9" width="17.85546875" style="2" customWidth="1"/>
    <col min="10" max="10" width="34.5703125" style="13" customWidth="1"/>
    <col min="11" max="11" width="30.5703125" style="2" customWidth="1"/>
    <col min="12" max="16384" width="9.140625" style="2"/>
  </cols>
  <sheetData>
    <row r="1" spans="1:15" s="1" customFormat="1" ht="48.75" customHeight="1" x14ac:dyDescent="0.25">
      <c r="B1" s="27"/>
      <c r="J1" s="41" t="s">
        <v>377</v>
      </c>
      <c r="K1" s="41"/>
      <c r="L1" s="36"/>
      <c r="M1" s="36"/>
      <c r="N1" s="36"/>
      <c r="O1" s="36"/>
    </row>
    <row r="2" spans="1:15" s="1" customFormat="1" x14ac:dyDescent="0.25">
      <c r="B2" s="27"/>
      <c r="J2" s="35"/>
      <c r="K2" s="35"/>
      <c r="L2" s="36"/>
      <c r="M2" s="36"/>
      <c r="N2" s="36"/>
      <c r="O2" s="36"/>
    </row>
    <row r="3" spans="1:15" ht="15.75" x14ac:dyDescent="0.2">
      <c r="B3" s="37" t="s">
        <v>330</v>
      </c>
      <c r="C3" s="37"/>
      <c r="D3" s="37"/>
      <c r="E3" s="37"/>
      <c r="F3" s="37"/>
      <c r="G3" s="37"/>
      <c r="H3" s="37"/>
      <c r="I3" s="37"/>
      <c r="J3" s="37"/>
      <c r="K3" s="37"/>
    </row>
    <row r="4" spans="1:15" ht="15.75" thickBot="1" x14ac:dyDescent="0.25">
      <c r="J4" s="2"/>
    </row>
    <row r="5" spans="1:15" ht="33" thickTop="1" thickBot="1" x14ac:dyDescent="0.25">
      <c r="A5" s="4" t="s">
        <v>322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321</v>
      </c>
      <c r="I5" s="4" t="s">
        <v>7</v>
      </c>
      <c r="J5" s="4" t="s">
        <v>8</v>
      </c>
      <c r="K5" s="4" t="s">
        <v>332</v>
      </c>
    </row>
    <row r="6" spans="1:15" ht="23.25" customHeight="1" thickTop="1" x14ac:dyDescent="0.2">
      <c r="A6" s="38" t="s">
        <v>317</v>
      </c>
      <c r="B6" s="39"/>
      <c r="C6" s="39"/>
      <c r="D6" s="39"/>
      <c r="E6" s="39"/>
      <c r="F6" s="39"/>
      <c r="G6" s="39"/>
      <c r="H6" s="39"/>
      <c r="I6" s="39"/>
      <c r="J6" s="39"/>
      <c r="K6" s="40"/>
    </row>
    <row r="7" spans="1:15" ht="45" x14ac:dyDescent="0.2">
      <c r="A7" s="5">
        <v>1</v>
      </c>
      <c r="B7" s="6" t="s">
        <v>9</v>
      </c>
      <c r="C7" s="6" t="s">
        <v>10</v>
      </c>
      <c r="D7" s="5" t="s">
        <v>11</v>
      </c>
      <c r="E7" s="5">
        <v>2022</v>
      </c>
      <c r="F7" s="5">
        <v>12.5</v>
      </c>
      <c r="G7" s="5">
        <v>13.7</v>
      </c>
      <c r="H7" s="7">
        <v>15.7834</v>
      </c>
      <c r="I7" s="8">
        <v>100</v>
      </c>
      <c r="J7" s="9" t="s">
        <v>365</v>
      </c>
      <c r="K7" s="32" t="s">
        <v>364</v>
      </c>
    </row>
    <row r="8" spans="1:15" ht="30" x14ac:dyDescent="0.2">
      <c r="A8" s="5">
        <v>2</v>
      </c>
      <c r="B8" s="6" t="s">
        <v>12</v>
      </c>
      <c r="C8" s="6" t="s">
        <v>13</v>
      </c>
      <c r="D8" s="5" t="s">
        <v>11</v>
      </c>
      <c r="E8" s="5">
        <v>2021</v>
      </c>
      <c r="F8" s="5">
        <v>2.7</v>
      </c>
      <c r="G8" s="5">
        <v>4</v>
      </c>
      <c r="H8" s="5">
        <v>2.9</v>
      </c>
      <c r="I8" s="8">
        <f>(H8-F8)/(G8-F8)*100</f>
        <v>15.384615384615365</v>
      </c>
      <c r="J8" s="9" t="s">
        <v>14</v>
      </c>
      <c r="K8" s="10"/>
    </row>
    <row r="9" spans="1:15" ht="30" x14ac:dyDescent="0.2">
      <c r="A9" s="5">
        <v>3</v>
      </c>
      <c r="B9" s="6" t="s">
        <v>15</v>
      </c>
      <c r="C9" s="6" t="s">
        <v>16</v>
      </c>
      <c r="D9" s="5" t="s">
        <v>17</v>
      </c>
      <c r="E9" s="5">
        <v>2021</v>
      </c>
      <c r="F9" s="5">
        <v>96</v>
      </c>
      <c r="G9" s="5">
        <v>92</v>
      </c>
      <c r="H9" s="5">
        <v>96</v>
      </c>
      <c r="I9" s="8">
        <f>(H9-F9)/(G9-F9)*100</f>
        <v>0</v>
      </c>
      <c r="J9" s="10" t="s">
        <v>319</v>
      </c>
      <c r="K9" s="10"/>
    </row>
    <row r="10" spans="1:15" ht="120" x14ac:dyDescent="0.2">
      <c r="A10" s="5">
        <v>4</v>
      </c>
      <c r="B10" s="6" t="s">
        <v>18</v>
      </c>
      <c r="C10" s="6" t="s">
        <v>19</v>
      </c>
      <c r="D10" s="5" t="s">
        <v>20</v>
      </c>
      <c r="E10" s="5">
        <v>2022</v>
      </c>
      <c r="F10" s="5">
        <v>0.3</v>
      </c>
      <c r="G10" s="5">
        <v>1.3</v>
      </c>
      <c r="H10" s="5">
        <v>0.73</v>
      </c>
      <c r="I10" s="8">
        <f>(H10-F10)/(G10-F10)*100</f>
        <v>43</v>
      </c>
      <c r="J10" s="9" t="s">
        <v>363</v>
      </c>
      <c r="K10" s="32" t="s">
        <v>362</v>
      </c>
    </row>
    <row r="11" spans="1:15" ht="75" x14ac:dyDescent="0.2">
      <c r="A11" s="5">
        <v>5</v>
      </c>
      <c r="B11" s="6" t="s">
        <v>21</v>
      </c>
      <c r="C11" s="6" t="s">
        <v>22</v>
      </c>
      <c r="D11" s="5" t="s">
        <v>23</v>
      </c>
      <c r="E11" s="5">
        <v>2021</v>
      </c>
      <c r="F11" s="5">
        <v>53.5</v>
      </c>
      <c r="G11" s="5">
        <v>57.6</v>
      </c>
      <c r="H11" s="5" t="s">
        <v>30</v>
      </c>
      <c r="I11" s="11" t="s">
        <v>30</v>
      </c>
      <c r="J11" s="10" t="s">
        <v>48</v>
      </c>
      <c r="K11" s="16" t="s">
        <v>369</v>
      </c>
    </row>
    <row r="12" spans="1:15" ht="46.5" customHeight="1" x14ac:dyDescent="0.2">
      <c r="A12" s="5">
        <v>6</v>
      </c>
      <c r="B12" s="6" t="s">
        <v>24</v>
      </c>
      <c r="C12" s="6" t="s">
        <v>25</v>
      </c>
      <c r="D12" s="5" t="s">
        <v>26</v>
      </c>
      <c r="E12" s="5">
        <v>2021</v>
      </c>
      <c r="F12" s="7">
        <v>0.6</v>
      </c>
      <c r="G12" s="7">
        <v>0.6</v>
      </c>
      <c r="H12" s="12">
        <v>0.50219999999999998</v>
      </c>
      <c r="I12" s="8">
        <v>83.7</v>
      </c>
      <c r="J12" s="33" t="s">
        <v>320</v>
      </c>
      <c r="K12" s="10"/>
    </row>
    <row r="13" spans="1:15" ht="45" x14ac:dyDescent="0.2">
      <c r="A13" s="5">
        <v>7</v>
      </c>
      <c r="B13" s="6" t="s">
        <v>28</v>
      </c>
      <c r="C13" s="6" t="s">
        <v>29</v>
      </c>
      <c r="D13" s="5" t="s">
        <v>17</v>
      </c>
      <c r="E13" s="5">
        <v>2021</v>
      </c>
      <c r="F13" s="5">
        <v>108</v>
      </c>
      <c r="G13" s="5">
        <v>100</v>
      </c>
      <c r="H13" s="5" t="s">
        <v>30</v>
      </c>
      <c r="I13" s="11" t="s">
        <v>30</v>
      </c>
      <c r="J13" s="9" t="s">
        <v>32</v>
      </c>
      <c r="K13" s="10" t="s">
        <v>366</v>
      </c>
    </row>
    <row r="14" spans="1:15" ht="30" x14ac:dyDescent="0.2">
      <c r="A14" s="5">
        <v>8</v>
      </c>
      <c r="B14" s="6" t="s">
        <v>33</v>
      </c>
      <c r="C14" s="6" t="s">
        <v>34</v>
      </c>
      <c r="D14" s="5" t="s">
        <v>17</v>
      </c>
      <c r="E14" s="5">
        <v>2022</v>
      </c>
      <c r="F14" s="5">
        <v>155</v>
      </c>
      <c r="G14" s="5">
        <v>130</v>
      </c>
      <c r="H14" s="5">
        <v>143</v>
      </c>
      <c r="I14" s="8">
        <f>(H14-F14)/(G14-F14)*100</f>
        <v>48</v>
      </c>
      <c r="J14" s="9" t="s">
        <v>368</v>
      </c>
      <c r="K14" s="32" t="s">
        <v>367</v>
      </c>
    </row>
  </sheetData>
  <mergeCells count="3">
    <mergeCell ref="B3:K3"/>
    <mergeCell ref="A6:K6"/>
    <mergeCell ref="J1:K1"/>
  </mergeCells>
  <hyperlinks>
    <hyperlink ref="K10" r:id="rId1" xr:uid="{3FBFB7A7-DDB0-4E81-A698-B580AFB93725}"/>
    <hyperlink ref="K7" r:id="rId2" xr:uid="{37FE3654-B76C-42AF-A8C6-5995C0042334}"/>
    <hyperlink ref="K14" r:id="rId3" xr:uid="{1F29CB4C-F11C-4C64-BE4C-E5F21A3F63BD}"/>
  </hyperlinks>
  <pageMargins left="0.4" right="0.4" top="0.75" bottom="0.5" header="0.3" footer="0.3"/>
  <pageSetup paperSize="9" scale="70" fitToHeight="0" orientation="landscape"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01768-D0B0-4911-9516-BAC55429B7E1}">
  <dimension ref="A1:O36"/>
  <sheetViews>
    <sheetView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8" sqref="M8"/>
    </sheetView>
  </sheetViews>
  <sheetFormatPr defaultColWidth="11" defaultRowHeight="15" x14ac:dyDescent="0.2"/>
  <cols>
    <col min="1" max="1" width="6.140625" style="14" customWidth="1"/>
    <col min="2" max="2" width="26.5703125" style="2" customWidth="1"/>
    <col min="3" max="3" width="26.42578125" style="2" customWidth="1"/>
    <col min="4" max="4" width="14.28515625" style="14" customWidth="1"/>
    <col min="5" max="5" width="9.7109375" style="14" customWidth="1"/>
    <col min="6" max="6" width="12.5703125" style="14" customWidth="1"/>
    <col min="7" max="7" width="13" style="14" customWidth="1"/>
    <col min="8" max="8" width="13.5703125" style="14" customWidth="1"/>
    <col min="9" max="9" width="16.85546875" style="14" customWidth="1"/>
    <col min="10" max="10" width="22.28515625" style="2" customWidth="1"/>
    <col min="11" max="11" width="35.28515625" style="2" customWidth="1"/>
    <col min="12" max="12" width="18.28515625" style="2" customWidth="1"/>
    <col min="13" max="16384" width="11" style="2"/>
  </cols>
  <sheetData>
    <row r="1" spans="1:15" s="1" customFormat="1" ht="48.75" customHeight="1" x14ac:dyDescent="0.25">
      <c r="B1" s="27"/>
      <c r="J1" s="41" t="s">
        <v>378</v>
      </c>
      <c r="K1" s="41"/>
      <c r="L1" s="36"/>
      <c r="M1" s="36"/>
      <c r="N1" s="36"/>
      <c r="O1" s="36"/>
    </row>
    <row r="2" spans="1:15" s="1" customFormat="1" x14ac:dyDescent="0.25">
      <c r="B2" s="27"/>
      <c r="J2" s="35"/>
      <c r="K2" s="35"/>
      <c r="L2" s="36"/>
      <c r="M2" s="36"/>
      <c r="N2" s="36"/>
      <c r="O2" s="36"/>
    </row>
    <row r="3" spans="1:15" ht="15.75" x14ac:dyDescent="0.2">
      <c r="A3" s="37" t="s">
        <v>331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5" ht="15.75" thickBot="1" x14ac:dyDescent="0.25">
      <c r="J4" s="15"/>
      <c r="K4" s="15"/>
    </row>
    <row r="5" spans="1:15" ht="33" thickTop="1" thickBo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321</v>
      </c>
      <c r="I5" s="4" t="s">
        <v>7</v>
      </c>
      <c r="J5" s="4" t="s">
        <v>8</v>
      </c>
      <c r="K5" s="4" t="s">
        <v>332</v>
      </c>
    </row>
    <row r="6" spans="1:15" ht="16.5" thickTop="1" x14ac:dyDescent="0.2">
      <c r="A6" s="42" t="s">
        <v>35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5" ht="30" x14ac:dyDescent="0.2">
      <c r="A7" s="5" t="s">
        <v>36</v>
      </c>
      <c r="B7" s="16" t="s">
        <v>37</v>
      </c>
      <c r="C7" s="16" t="s">
        <v>38</v>
      </c>
      <c r="D7" s="5" t="s">
        <v>39</v>
      </c>
      <c r="E7" s="5">
        <v>2022</v>
      </c>
      <c r="F7" s="17">
        <v>17572.7</v>
      </c>
      <c r="G7" s="18">
        <v>26944.799999999999</v>
      </c>
      <c r="H7" s="19">
        <v>24500</v>
      </c>
      <c r="I7" s="8">
        <f>(H7-F7)/(G7-F7)*100</f>
        <v>73.914064083823263</v>
      </c>
      <c r="J7" s="16" t="s">
        <v>347</v>
      </c>
      <c r="K7" s="16" t="s">
        <v>323</v>
      </c>
    </row>
    <row r="8" spans="1:15" ht="30" x14ac:dyDescent="0.2">
      <c r="A8" s="5" t="s">
        <v>40</v>
      </c>
      <c r="B8" s="16" t="s">
        <v>41</v>
      </c>
      <c r="C8" s="16" t="s">
        <v>42</v>
      </c>
      <c r="D8" s="5" t="s">
        <v>43</v>
      </c>
      <c r="E8" s="5">
        <v>2019</v>
      </c>
      <c r="F8" s="5">
        <v>50</v>
      </c>
      <c r="G8" s="5">
        <v>80</v>
      </c>
      <c r="H8" s="5">
        <v>103.2</v>
      </c>
      <c r="I8" s="7">
        <v>100</v>
      </c>
      <c r="J8" s="16" t="s">
        <v>370</v>
      </c>
      <c r="K8" s="16" t="s">
        <v>323</v>
      </c>
    </row>
    <row r="9" spans="1:15" ht="90" x14ac:dyDescent="0.2">
      <c r="A9" s="5" t="s">
        <v>44</v>
      </c>
      <c r="B9" s="16" t="s">
        <v>45</v>
      </c>
      <c r="C9" s="16" t="s">
        <v>46</v>
      </c>
      <c r="D9" s="5" t="s">
        <v>47</v>
      </c>
      <c r="E9" s="5">
        <v>2021</v>
      </c>
      <c r="F9" s="5">
        <v>380.6</v>
      </c>
      <c r="G9" s="5">
        <v>506.6</v>
      </c>
      <c r="H9" s="5">
        <v>391.9</v>
      </c>
      <c r="I9" s="20">
        <v>8.9700000000000006</v>
      </c>
      <c r="J9" s="16" t="s">
        <v>48</v>
      </c>
      <c r="K9" s="16" t="s">
        <v>338</v>
      </c>
      <c r="L9" s="21"/>
    </row>
    <row r="10" spans="1:15" ht="30" x14ac:dyDescent="0.2">
      <c r="A10" s="5" t="s">
        <v>49</v>
      </c>
      <c r="B10" s="16" t="s">
        <v>50</v>
      </c>
      <c r="C10" s="16" t="s">
        <v>51</v>
      </c>
      <c r="D10" s="5" t="s">
        <v>52</v>
      </c>
      <c r="E10" s="5">
        <v>2022</v>
      </c>
      <c r="F10" s="5">
        <v>859.9</v>
      </c>
      <c r="G10" s="22">
        <v>1000</v>
      </c>
      <c r="H10" s="5">
        <v>2509.5</v>
      </c>
      <c r="I10" s="7">
        <v>100</v>
      </c>
      <c r="J10" s="16" t="s">
        <v>370</v>
      </c>
      <c r="K10" s="16" t="s">
        <v>323</v>
      </c>
    </row>
    <row r="11" spans="1:15" ht="75" x14ac:dyDescent="0.2">
      <c r="A11" s="5" t="s">
        <v>53</v>
      </c>
      <c r="B11" s="16" t="s">
        <v>54</v>
      </c>
      <c r="C11" s="16" t="s">
        <v>55</v>
      </c>
      <c r="D11" s="5" t="s">
        <v>56</v>
      </c>
      <c r="E11" s="5">
        <v>2022</v>
      </c>
      <c r="F11" s="5" t="s">
        <v>30</v>
      </c>
      <c r="G11" s="5">
        <v>7</v>
      </c>
      <c r="H11" s="5">
        <v>5</v>
      </c>
      <c r="I11" s="7">
        <f>H11/G11*100</f>
        <v>71.428571428571431</v>
      </c>
      <c r="J11" s="16" t="s">
        <v>14</v>
      </c>
      <c r="K11" s="16" t="s">
        <v>323</v>
      </c>
    </row>
    <row r="12" spans="1:15" ht="60" x14ac:dyDescent="0.2">
      <c r="A12" s="5" t="s">
        <v>57</v>
      </c>
      <c r="B12" s="16" t="s">
        <v>58</v>
      </c>
      <c r="C12" s="16" t="s">
        <v>59</v>
      </c>
      <c r="D12" s="5" t="s">
        <v>23</v>
      </c>
      <c r="E12" s="5">
        <v>2022</v>
      </c>
      <c r="F12" s="5">
        <v>2.2000000000000002</v>
      </c>
      <c r="G12" s="5">
        <v>3</v>
      </c>
      <c r="H12" s="7">
        <v>2.4</v>
      </c>
      <c r="I12" s="7">
        <v>25</v>
      </c>
      <c r="J12" s="16" t="s">
        <v>352</v>
      </c>
      <c r="K12" s="16" t="s">
        <v>323</v>
      </c>
      <c r="L12" s="23"/>
    </row>
    <row r="13" spans="1:15" ht="90" x14ac:dyDescent="0.2">
      <c r="A13" s="5" t="s">
        <v>60</v>
      </c>
      <c r="B13" s="16" t="s">
        <v>61</v>
      </c>
      <c r="C13" s="16" t="s">
        <v>62</v>
      </c>
      <c r="D13" s="5" t="s">
        <v>23</v>
      </c>
      <c r="E13" s="5">
        <v>2021</v>
      </c>
      <c r="F13" s="5">
        <v>81</v>
      </c>
      <c r="G13" s="5">
        <v>83</v>
      </c>
      <c r="H13" s="7">
        <v>88.8</v>
      </c>
      <c r="I13" s="7">
        <v>100</v>
      </c>
      <c r="J13" s="16" t="s">
        <v>327</v>
      </c>
      <c r="K13" s="16" t="s">
        <v>339</v>
      </c>
    </row>
    <row r="14" spans="1:15" ht="45" x14ac:dyDescent="0.2">
      <c r="A14" s="5" t="s">
        <v>63</v>
      </c>
      <c r="B14" s="16" t="s">
        <v>64</v>
      </c>
      <c r="C14" s="16" t="s">
        <v>65</v>
      </c>
      <c r="D14" s="5" t="s">
        <v>23</v>
      </c>
      <c r="E14" s="5">
        <v>2021</v>
      </c>
      <c r="F14" s="5">
        <v>0.4</v>
      </c>
      <c r="G14" s="5">
        <v>0.8</v>
      </c>
      <c r="H14" s="7">
        <v>0</v>
      </c>
      <c r="I14" s="7">
        <v>0</v>
      </c>
      <c r="J14" s="16" t="s">
        <v>325</v>
      </c>
      <c r="K14" s="16" t="s">
        <v>323</v>
      </c>
    </row>
    <row r="15" spans="1:15" ht="60" x14ac:dyDescent="0.2">
      <c r="A15" s="5" t="s">
        <v>66</v>
      </c>
      <c r="B15" s="16" t="s">
        <v>67</v>
      </c>
      <c r="C15" s="16" t="s">
        <v>68</v>
      </c>
      <c r="D15" s="5" t="s">
        <v>23</v>
      </c>
      <c r="E15" s="5">
        <v>2022</v>
      </c>
      <c r="F15" s="5">
        <v>5</v>
      </c>
      <c r="G15" s="5">
        <v>10</v>
      </c>
      <c r="H15" s="7">
        <v>10</v>
      </c>
      <c r="I15" s="7">
        <v>100</v>
      </c>
      <c r="J15" s="16" t="s">
        <v>14</v>
      </c>
      <c r="K15" s="16" t="s">
        <v>323</v>
      </c>
    </row>
    <row r="16" spans="1:15" ht="75" x14ac:dyDescent="0.2">
      <c r="A16" s="43" t="s">
        <v>69</v>
      </c>
      <c r="B16" s="44" t="s">
        <v>70</v>
      </c>
      <c r="C16" s="10" t="s">
        <v>71</v>
      </c>
      <c r="D16" s="5" t="s">
        <v>23</v>
      </c>
      <c r="E16" s="5">
        <v>2022</v>
      </c>
      <c r="F16" s="5">
        <v>72.900000000000006</v>
      </c>
      <c r="G16" s="5">
        <v>75.8</v>
      </c>
      <c r="H16" s="7">
        <v>70.22</v>
      </c>
      <c r="I16" s="7">
        <v>92.6</v>
      </c>
      <c r="J16" s="16" t="s">
        <v>353</v>
      </c>
      <c r="K16" s="16" t="s">
        <v>324</v>
      </c>
      <c r="L16" s="23"/>
      <c r="M16" s="23"/>
    </row>
    <row r="17" spans="1:12" ht="45" x14ac:dyDescent="0.2">
      <c r="A17" s="43"/>
      <c r="B17" s="44"/>
      <c r="C17" s="10" t="s">
        <v>72</v>
      </c>
      <c r="D17" s="5" t="s">
        <v>23</v>
      </c>
      <c r="E17" s="5">
        <v>2022</v>
      </c>
      <c r="F17" s="5">
        <v>36.6</v>
      </c>
      <c r="G17" s="5">
        <v>41.6</v>
      </c>
      <c r="H17" s="7">
        <v>36.6</v>
      </c>
      <c r="I17" s="7">
        <v>100</v>
      </c>
      <c r="J17" s="16" t="s">
        <v>353</v>
      </c>
      <c r="K17" s="16"/>
    </row>
    <row r="18" spans="1:12" ht="45" x14ac:dyDescent="0.2">
      <c r="A18" s="43"/>
      <c r="B18" s="44"/>
      <c r="C18" s="10" t="s">
        <v>73</v>
      </c>
      <c r="D18" s="5" t="s">
        <v>23</v>
      </c>
      <c r="E18" s="5">
        <v>2022</v>
      </c>
      <c r="F18" s="5">
        <v>44.8</v>
      </c>
      <c r="G18" s="5">
        <v>49.8</v>
      </c>
      <c r="H18" s="7">
        <v>44.8</v>
      </c>
      <c r="I18" s="7">
        <v>100</v>
      </c>
      <c r="J18" s="16" t="s">
        <v>353</v>
      </c>
      <c r="K18" s="16"/>
    </row>
    <row r="19" spans="1:12" ht="45" x14ac:dyDescent="0.2">
      <c r="A19" s="43"/>
      <c r="B19" s="44"/>
      <c r="C19" s="10" t="s">
        <v>74</v>
      </c>
      <c r="D19" s="5" t="s">
        <v>23</v>
      </c>
      <c r="E19" s="5">
        <v>2022</v>
      </c>
      <c r="F19" s="5">
        <v>58.8</v>
      </c>
      <c r="G19" s="5">
        <v>61.2</v>
      </c>
      <c r="H19" s="7">
        <v>63.6</v>
      </c>
      <c r="I19" s="7">
        <v>100</v>
      </c>
      <c r="J19" s="16" t="s">
        <v>353</v>
      </c>
      <c r="K19" s="16"/>
    </row>
    <row r="20" spans="1:12" ht="60" x14ac:dyDescent="0.2">
      <c r="A20" s="43"/>
      <c r="B20" s="44"/>
      <c r="C20" s="10" t="s">
        <v>75</v>
      </c>
      <c r="D20" s="5" t="s">
        <v>23</v>
      </c>
      <c r="E20" s="5">
        <v>2017</v>
      </c>
      <c r="F20" s="5">
        <v>69.8</v>
      </c>
      <c r="G20" s="5">
        <v>71.900000000000006</v>
      </c>
      <c r="H20" s="7">
        <v>72.5</v>
      </c>
      <c r="I20" s="7">
        <v>100</v>
      </c>
      <c r="J20" s="16" t="s">
        <v>353</v>
      </c>
      <c r="K20" s="16"/>
    </row>
    <row r="21" spans="1:12" ht="45" x14ac:dyDescent="0.2">
      <c r="A21" s="5" t="s">
        <v>76</v>
      </c>
      <c r="B21" s="16" t="s">
        <v>77</v>
      </c>
      <c r="C21" s="16" t="s">
        <v>78</v>
      </c>
      <c r="D21" s="5" t="s">
        <v>23</v>
      </c>
      <c r="E21" s="5">
        <v>2023</v>
      </c>
      <c r="F21" s="5">
        <v>3.6</v>
      </c>
      <c r="G21" s="5">
        <v>3.3</v>
      </c>
      <c r="H21" s="7">
        <v>1.7</v>
      </c>
      <c r="I21" s="7">
        <v>100</v>
      </c>
      <c r="J21" s="16" t="s">
        <v>354</v>
      </c>
      <c r="K21" s="16"/>
    </row>
    <row r="22" spans="1:12" ht="105" x14ac:dyDescent="0.2">
      <c r="A22" s="43" t="s">
        <v>79</v>
      </c>
      <c r="B22" s="44" t="s">
        <v>80</v>
      </c>
      <c r="C22" s="16" t="s">
        <v>81</v>
      </c>
      <c r="D22" s="5" t="s">
        <v>82</v>
      </c>
      <c r="E22" s="5">
        <v>2022</v>
      </c>
      <c r="F22" s="5">
        <v>32.5</v>
      </c>
      <c r="G22" s="5">
        <v>26</v>
      </c>
      <c r="H22" s="5">
        <v>38.4</v>
      </c>
      <c r="I22" s="7">
        <v>0</v>
      </c>
      <c r="J22" s="16" t="s">
        <v>371</v>
      </c>
      <c r="K22" s="16" t="s">
        <v>83</v>
      </c>
      <c r="L22" s="23"/>
    </row>
    <row r="23" spans="1:12" ht="60" x14ac:dyDescent="0.2">
      <c r="A23" s="43"/>
      <c r="B23" s="44"/>
      <c r="C23" s="16" t="s">
        <v>84</v>
      </c>
      <c r="D23" s="5" t="s">
        <v>85</v>
      </c>
      <c r="E23" s="5">
        <v>2022</v>
      </c>
      <c r="F23" s="5">
        <v>973.9</v>
      </c>
      <c r="G23" s="5">
        <v>779.1</v>
      </c>
      <c r="H23" s="5">
        <v>95.1</v>
      </c>
      <c r="I23" s="7">
        <v>100</v>
      </c>
      <c r="J23" s="16" t="s">
        <v>371</v>
      </c>
      <c r="K23" s="16"/>
      <c r="L23" s="23"/>
    </row>
    <row r="24" spans="1:12" ht="60" x14ac:dyDescent="0.2">
      <c r="A24" s="5" t="s">
        <v>86</v>
      </c>
      <c r="B24" s="16" t="s">
        <v>87</v>
      </c>
      <c r="C24" s="16" t="s">
        <v>88</v>
      </c>
      <c r="D24" s="5" t="s">
        <v>56</v>
      </c>
      <c r="E24" s="5">
        <v>2022</v>
      </c>
      <c r="F24" s="5" t="s">
        <v>30</v>
      </c>
      <c r="G24" s="5">
        <v>4</v>
      </c>
      <c r="H24" s="5">
        <v>4</v>
      </c>
      <c r="I24" s="7">
        <v>100</v>
      </c>
      <c r="J24" s="16" t="s">
        <v>325</v>
      </c>
      <c r="K24" s="16"/>
    </row>
    <row r="25" spans="1:12" ht="45" x14ac:dyDescent="0.2">
      <c r="A25" s="5" t="s">
        <v>89</v>
      </c>
      <c r="B25" s="16" t="s">
        <v>90</v>
      </c>
      <c r="C25" s="16" t="s">
        <v>91</v>
      </c>
      <c r="D25" s="5" t="s">
        <v>56</v>
      </c>
      <c r="E25" s="5">
        <v>2022</v>
      </c>
      <c r="F25" s="5">
        <v>1</v>
      </c>
      <c r="G25" s="5">
        <v>5</v>
      </c>
      <c r="H25" s="5">
        <v>1</v>
      </c>
      <c r="I25" s="7">
        <v>25</v>
      </c>
      <c r="J25" s="16" t="s">
        <v>347</v>
      </c>
      <c r="K25" s="16" t="s">
        <v>92</v>
      </c>
      <c r="L25" s="23"/>
    </row>
    <row r="26" spans="1:12" ht="75" x14ac:dyDescent="0.2">
      <c r="A26" s="5" t="s">
        <v>93</v>
      </c>
      <c r="B26" s="16" t="s">
        <v>94</v>
      </c>
      <c r="C26" s="16" t="s">
        <v>95</v>
      </c>
      <c r="D26" s="5" t="s">
        <v>96</v>
      </c>
      <c r="E26" s="5">
        <v>2022</v>
      </c>
      <c r="F26" s="5" t="s">
        <v>30</v>
      </c>
      <c r="G26" s="5">
        <v>99.4</v>
      </c>
      <c r="H26" s="5">
        <v>72.5</v>
      </c>
      <c r="I26" s="7">
        <f>H26/G26*100</f>
        <v>72.937625754527161</v>
      </c>
      <c r="J26" s="16" t="s">
        <v>347</v>
      </c>
      <c r="K26" s="16"/>
    </row>
    <row r="27" spans="1:12" ht="60" x14ac:dyDescent="0.2">
      <c r="A27" s="5" t="s">
        <v>97</v>
      </c>
      <c r="B27" s="16" t="s">
        <v>98</v>
      </c>
      <c r="C27" s="16" t="s">
        <v>99</v>
      </c>
      <c r="D27" s="5" t="s">
        <v>23</v>
      </c>
      <c r="E27" s="5">
        <v>2021</v>
      </c>
      <c r="F27" s="5">
        <v>92.8</v>
      </c>
      <c r="G27" s="5">
        <v>95</v>
      </c>
      <c r="H27" s="7" t="s">
        <v>30</v>
      </c>
      <c r="I27" s="7" t="s">
        <v>30</v>
      </c>
      <c r="J27" s="16" t="s">
        <v>48</v>
      </c>
      <c r="K27" s="16" t="s">
        <v>340</v>
      </c>
      <c r="L27" s="23"/>
    </row>
    <row r="28" spans="1:12" ht="60" x14ac:dyDescent="0.2">
      <c r="A28" s="5" t="s">
        <v>100</v>
      </c>
      <c r="B28" s="16" t="s">
        <v>101</v>
      </c>
      <c r="C28" s="16" t="s">
        <v>102</v>
      </c>
      <c r="D28" s="5" t="s">
        <v>103</v>
      </c>
      <c r="E28" s="5">
        <v>2020</v>
      </c>
      <c r="F28" s="5">
        <v>10</v>
      </c>
      <c r="G28" s="5">
        <v>22</v>
      </c>
      <c r="H28" s="5">
        <v>13</v>
      </c>
      <c r="I28" s="7">
        <f>(H28-F28)/(G28-F28)*100</f>
        <v>25</v>
      </c>
      <c r="J28" s="16" t="s">
        <v>27</v>
      </c>
      <c r="K28" s="16"/>
      <c r="L28" s="23"/>
    </row>
    <row r="29" spans="1:12" ht="75" x14ac:dyDescent="0.2">
      <c r="A29" s="5" t="s">
        <v>104</v>
      </c>
      <c r="B29" s="16" t="s">
        <v>105</v>
      </c>
      <c r="C29" s="16" t="s">
        <v>106</v>
      </c>
      <c r="D29" s="5" t="s">
        <v>107</v>
      </c>
      <c r="E29" s="5">
        <v>2022</v>
      </c>
      <c r="F29" s="5">
        <v>41</v>
      </c>
      <c r="G29" s="5">
        <v>31</v>
      </c>
      <c r="H29" s="5">
        <v>45</v>
      </c>
      <c r="I29" s="7">
        <v>0</v>
      </c>
      <c r="J29" s="16" t="s">
        <v>108</v>
      </c>
      <c r="K29" s="16" t="s">
        <v>109</v>
      </c>
    </row>
    <row r="30" spans="1:12" ht="45" x14ac:dyDescent="0.2">
      <c r="A30" s="5" t="s">
        <v>110</v>
      </c>
      <c r="B30" s="16" t="s">
        <v>111</v>
      </c>
      <c r="C30" s="16" t="s">
        <v>112</v>
      </c>
      <c r="D30" s="5" t="s">
        <v>17</v>
      </c>
      <c r="E30" s="5">
        <v>2021</v>
      </c>
      <c r="F30" s="5">
        <v>139</v>
      </c>
      <c r="G30" s="5">
        <v>129</v>
      </c>
      <c r="H30" s="5">
        <v>118</v>
      </c>
      <c r="I30" s="7">
        <v>100</v>
      </c>
      <c r="J30" s="16" t="s">
        <v>31</v>
      </c>
      <c r="K30" s="16"/>
      <c r="L30" s="23"/>
    </row>
    <row r="31" spans="1:12" ht="60" x14ac:dyDescent="0.2">
      <c r="A31" s="5" t="s">
        <v>113</v>
      </c>
      <c r="B31" s="16" t="s">
        <v>114</v>
      </c>
      <c r="C31" s="16" t="s">
        <v>115</v>
      </c>
      <c r="D31" s="5" t="s">
        <v>17</v>
      </c>
      <c r="E31" s="5">
        <v>2021</v>
      </c>
      <c r="F31" s="5">
        <v>137</v>
      </c>
      <c r="G31" s="5">
        <v>124</v>
      </c>
      <c r="H31" s="5">
        <v>124</v>
      </c>
      <c r="I31" s="7">
        <v>100</v>
      </c>
      <c r="J31" s="16" t="s">
        <v>31</v>
      </c>
      <c r="K31" s="34" t="s">
        <v>372</v>
      </c>
      <c r="L31" s="23"/>
    </row>
    <row r="32" spans="1:12" ht="75" x14ac:dyDescent="0.2">
      <c r="A32" s="5" t="s">
        <v>116</v>
      </c>
      <c r="B32" s="16" t="s">
        <v>117</v>
      </c>
      <c r="C32" s="16" t="s">
        <v>118</v>
      </c>
      <c r="D32" s="5" t="s">
        <v>56</v>
      </c>
      <c r="E32" s="5">
        <v>2022</v>
      </c>
      <c r="F32" s="5">
        <v>904</v>
      </c>
      <c r="G32" s="5">
        <v>600</v>
      </c>
      <c r="H32" s="5">
        <v>1311</v>
      </c>
      <c r="I32" s="7">
        <v>0</v>
      </c>
      <c r="J32" s="16" t="s">
        <v>119</v>
      </c>
      <c r="K32" s="34" t="s">
        <v>373</v>
      </c>
      <c r="L32" s="23"/>
    </row>
    <row r="33" spans="1:12" ht="30" x14ac:dyDescent="0.2">
      <c r="A33" s="5" t="s">
        <v>121</v>
      </c>
      <c r="B33" s="16" t="s">
        <v>122</v>
      </c>
      <c r="C33" s="16" t="s">
        <v>123</v>
      </c>
      <c r="D33" s="5" t="s">
        <v>23</v>
      </c>
      <c r="E33" s="5">
        <v>2022</v>
      </c>
      <c r="F33" s="5">
        <v>70</v>
      </c>
      <c r="G33" s="5">
        <v>72</v>
      </c>
      <c r="H33" s="24">
        <v>72</v>
      </c>
      <c r="I33" s="7">
        <v>100</v>
      </c>
      <c r="J33" s="16" t="s">
        <v>124</v>
      </c>
      <c r="K33" s="16"/>
      <c r="L33" s="23"/>
    </row>
    <row r="34" spans="1:12" ht="75" x14ac:dyDescent="0.2">
      <c r="A34" s="5" t="s">
        <v>125</v>
      </c>
      <c r="B34" s="16" t="s">
        <v>126</v>
      </c>
      <c r="C34" s="16" t="s">
        <v>127</v>
      </c>
      <c r="D34" s="5" t="s">
        <v>56</v>
      </c>
      <c r="E34" s="5">
        <v>2022</v>
      </c>
      <c r="F34" s="5">
        <v>639</v>
      </c>
      <c r="G34" s="5">
        <v>590</v>
      </c>
      <c r="H34" s="5">
        <v>321</v>
      </c>
      <c r="I34" s="7">
        <v>100</v>
      </c>
      <c r="J34" s="16" t="s">
        <v>128</v>
      </c>
      <c r="K34" s="16" t="s">
        <v>326</v>
      </c>
      <c r="L34" s="25"/>
    </row>
    <row r="35" spans="1:12" ht="45" x14ac:dyDescent="0.2">
      <c r="A35" s="5" t="s">
        <v>129</v>
      </c>
      <c r="B35" s="16" t="s">
        <v>130</v>
      </c>
      <c r="C35" s="16" t="s">
        <v>34</v>
      </c>
      <c r="D35" s="5" t="s">
        <v>17</v>
      </c>
      <c r="E35" s="5">
        <v>2022</v>
      </c>
      <c r="F35" s="5">
        <v>155</v>
      </c>
      <c r="G35" s="5">
        <v>130</v>
      </c>
      <c r="H35" s="5">
        <v>143</v>
      </c>
      <c r="I35" s="7">
        <v>48</v>
      </c>
      <c r="J35" s="16" t="s">
        <v>374</v>
      </c>
      <c r="K35" s="34" t="s">
        <v>375</v>
      </c>
      <c r="L35" s="23"/>
    </row>
    <row r="36" spans="1:12" ht="15.75" x14ac:dyDescent="0.25">
      <c r="H36" s="26"/>
    </row>
  </sheetData>
  <mergeCells count="7">
    <mergeCell ref="A22:A23"/>
    <mergeCell ref="B22:B23"/>
    <mergeCell ref="J1:K1"/>
    <mergeCell ref="A3:K3"/>
    <mergeCell ref="A6:K6"/>
    <mergeCell ref="A16:A20"/>
    <mergeCell ref="B16:B20"/>
  </mergeCells>
  <hyperlinks>
    <hyperlink ref="K7" r:id="rId1" xr:uid="{C687D0DC-B738-48E7-8BF5-38B74C2730E9}"/>
    <hyperlink ref="K8:K15" r:id="rId2" display="https://new.unelgee.gov.mn/home/" xr:uid="{2EC31C98-64EB-4D6B-980B-44488DE2C0D8}"/>
    <hyperlink ref="K31" r:id="rId3" xr:uid="{1DD01C59-4FC0-4256-968A-9CEFBD41264E}"/>
    <hyperlink ref="K32" r:id="rId4" location="/page/9/post/view/4423" xr:uid="{B8C808D0-A1E4-4ABA-9E50-164C47B02DD0}"/>
    <hyperlink ref="K35" r:id="rId5" xr:uid="{B4D17B08-D604-4E16-922D-F06A549E1E70}"/>
  </hyperlinks>
  <pageMargins left="0.4" right="0.4" top="0.75" bottom="0.4" header="0.3" footer="0.3"/>
  <pageSetup paperSize="9" scale="70" fitToHeight="0" orientation="landscape" r:id="rId6"/>
  <headerFooter>
    <oddFooter>&amp;C&amp;"-,Italic"&amp;8Хуудас &amp;P</oddFooter>
  </headerFooter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40853-E990-4A87-BCB6-AFB0C971A590}">
  <sheetPr>
    <pageSetUpPr fitToPage="1"/>
  </sheetPr>
  <dimension ref="A1:O69"/>
  <sheetViews>
    <sheetView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N12" sqref="N12"/>
    </sheetView>
  </sheetViews>
  <sheetFormatPr defaultRowHeight="15" x14ac:dyDescent="0.25"/>
  <cols>
    <col min="1" max="1" width="7.140625" style="1" customWidth="1"/>
    <col min="2" max="2" width="30.7109375" style="27" customWidth="1"/>
    <col min="3" max="3" width="34.5703125" style="1" customWidth="1"/>
    <col min="4" max="4" width="13.85546875" style="1" customWidth="1"/>
    <col min="5" max="5" width="11" style="1" customWidth="1"/>
    <col min="6" max="6" width="11.42578125" style="1" customWidth="1"/>
    <col min="7" max="7" width="13.7109375" style="1" customWidth="1"/>
    <col min="8" max="8" width="18" style="1" customWidth="1"/>
    <col min="9" max="9" width="17.5703125" style="1" customWidth="1"/>
    <col min="10" max="10" width="30.42578125" style="27" customWidth="1"/>
    <col min="11" max="11" width="27.140625" style="1" customWidth="1"/>
    <col min="12" max="16384" width="9.140625" style="1"/>
  </cols>
  <sheetData>
    <row r="1" spans="1:15" ht="48.75" customHeight="1" x14ac:dyDescent="0.25">
      <c r="J1" s="41" t="s">
        <v>376</v>
      </c>
      <c r="K1" s="41"/>
      <c r="L1" s="36"/>
      <c r="M1" s="36"/>
      <c r="N1" s="36"/>
      <c r="O1" s="36"/>
    </row>
    <row r="2" spans="1:15" x14ac:dyDescent="0.25">
      <c r="J2" s="35"/>
      <c r="K2" s="35"/>
      <c r="L2" s="36"/>
      <c r="M2" s="36"/>
      <c r="N2" s="36"/>
      <c r="O2" s="36"/>
    </row>
    <row r="3" spans="1:15" ht="15.75" x14ac:dyDescent="0.25">
      <c r="A3" s="37" t="s">
        <v>330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5" ht="16.5" thickBot="1" x14ac:dyDescent="0.3">
      <c r="A4" s="3"/>
      <c r="B4" s="28"/>
      <c r="C4" s="3"/>
      <c r="D4" s="3"/>
      <c r="E4" s="3"/>
      <c r="F4" s="3"/>
      <c r="G4" s="3"/>
      <c r="H4" s="3"/>
      <c r="J4" s="28"/>
      <c r="K4" s="3"/>
    </row>
    <row r="5" spans="1:15" ht="33" thickTop="1" thickBot="1" x14ac:dyDescent="0.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321</v>
      </c>
      <c r="I5" s="4" t="s">
        <v>7</v>
      </c>
      <c r="J5" s="4" t="s">
        <v>8</v>
      </c>
      <c r="K5" s="4" t="s">
        <v>332</v>
      </c>
    </row>
    <row r="6" spans="1:15" ht="16.5" thickTop="1" x14ac:dyDescent="0.25">
      <c r="A6" s="45" t="s">
        <v>120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5" ht="30" x14ac:dyDescent="0.25">
      <c r="A7" s="43" t="s">
        <v>131</v>
      </c>
      <c r="B7" s="44" t="s">
        <v>132</v>
      </c>
      <c r="C7" s="16" t="s">
        <v>133</v>
      </c>
      <c r="D7" s="5" t="s">
        <v>43</v>
      </c>
      <c r="E7" s="5">
        <v>2022</v>
      </c>
      <c r="F7" s="5">
        <v>27.7</v>
      </c>
      <c r="G7" s="5">
        <v>60</v>
      </c>
      <c r="H7" s="5">
        <v>45.2</v>
      </c>
      <c r="I7" s="7">
        <f>(H7-F7)/(G7-F7)*100</f>
        <v>54.17956656346751</v>
      </c>
      <c r="J7" s="16" t="s">
        <v>347</v>
      </c>
      <c r="K7" s="5"/>
    </row>
    <row r="8" spans="1:15" x14ac:dyDescent="0.25">
      <c r="A8" s="43"/>
      <c r="B8" s="44"/>
      <c r="C8" s="16" t="s">
        <v>134</v>
      </c>
      <c r="D8" s="5" t="s">
        <v>96</v>
      </c>
      <c r="E8" s="5">
        <v>2022</v>
      </c>
      <c r="F8" s="5">
        <v>2681</v>
      </c>
      <c r="G8" s="5">
        <v>3147</v>
      </c>
      <c r="H8" s="5">
        <v>3356.7</v>
      </c>
      <c r="I8" s="7">
        <v>100</v>
      </c>
      <c r="J8" s="16" t="s">
        <v>347</v>
      </c>
      <c r="K8" s="5"/>
    </row>
    <row r="9" spans="1:15" ht="45" x14ac:dyDescent="0.25">
      <c r="A9" s="5" t="s">
        <v>135</v>
      </c>
      <c r="B9" s="16" t="s">
        <v>136</v>
      </c>
      <c r="C9" s="16" t="s">
        <v>137</v>
      </c>
      <c r="D9" s="5" t="s">
        <v>23</v>
      </c>
      <c r="E9" s="5">
        <v>2022</v>
      </c>
      <c r="F9" s="5">
        <v>52</v>
      </c>
      <c r="G9" s="5">
        <v>54</v>
      </c>
      <c r="H9" s="5">
        <v>52.7</v>
      </c>
      <c r="I9" s="7">
        <f>(H9-F9)/(G9-F9)*100</f>
        <v>35.000000000000142</v>
      </c>
      <c r="J9" s="16" t="s">
        <v>348</v>
      </c>
      <c r="K9" s="5"/>
    </row>
    <row r="10" spans="1:15" ht="30" x14ac:dyDescent="0.25">
      <c r="A10" s="5" t="s">
        <v>138</v>
      </c>
      <c r="B10" s="16" t="s">
        <v>139</v>
      </c>
      <c r="C10" s="16" t="s">
        <v>140</v>
      </c>
      <c r="D10" s="5" t="s">
        <v>56</v>
      </c>
      <c r="E10" s="5">
        <v>2022</v>
      </c>
      <c r="F10" s="5">
        <v>12</v>
      </c>
      <c r="G10" s="5">
        <v>13</v>
      </c>
      <c r="H10" s="5">
        <v>13</v>
      </c>
      <c r="I10" s="7">
        <f>(H10-F10)/(G10-F10)*100</f>
        <v>100</v>
      </c>
      <c r="J10" s="16" t="s">
        <v>14</v>
      </c>
      <c r="K10" s="5"/>
    </row>
    <row r="11" spans="1:15" ht="45" x14ac:dyDescent="0.25">
      <c r="A11" s="5" t="s">
        <v>141</v>
      </c>
      <c r="B11" s="16" t="s">
        <v>142</v>
      </c>
      <c r="C11" s="16" t="s">
        <v>143</v>
      </c>
      <c r="D11" s="5" t="s">
        <v>56</v>
      </c>
      <c r="E11" s="5">
        <v>2022</v>
      </c>
      <c r="F11" s="5">
        <v>0</v>
      </c>
      <c r="G11" s="5">
        <v>2</v>
      </c>
      <c r="H11" s="5">
        <v>0</v>
      </c>
      <c r="I11" s="7">
        <v>0</v>
      </c>
      <c r="J11" s="16" t="s">
        <v>48</v>
      </c>
      <c r="K11" s="5"/>
    </row>
    <row r="12" spans="1:15" ht="60" x14ac:dyDescent="0.25">
      <c r="A12" s="5" t="s">
        <v>144</v>
      </c>
      <c r="B12" s="16" t="s">
        <v>145</v>
      </c>
      <c r="C12" s="16" t="s">
        <v>146</v>
      </c>
      <c r="D12" s="5" t="s">
        <v>147</v>
      </c>
      <c r="E12" s="5">
        <v>2022</v>
      </c>
      <c r="F12" s="5">
        <v>592</v>
      </c>
      <c r="G12" s="5">
        <v>100</v>
      </c>
      <c r="H12" s="5">
        <v>104</v>
      </c>
      <c r="I12" s="7">
        <v>90</v>
      </c>
      <c r="J12" s="16" t="s">
        <v>48</v>
      </c>
      <c r="K12" s="5"/>
    </row>
    <row r="13" spans="1:15" ht="75" x14ac:dyDescent="0.25">
      <c r="A13" s="5" t="s">
        <v>148</v>
      </c>
      <c r="B13" s="16" t="s">
        <v>149</v>
      </c>
      <c r="C13" s="16" t="s">
        <v>150</v>
      </c>
      <c r="D13" s="5" t="s">
        <v>151</v>
      </c>
      <c r="E13" s="5">
        <v>2022</v>
      </c>
      <c r="F13" s="5">
        <v>302</v>
      </c>
      <c r="G13" s="5">
        <v>72</v>
      </c>
      <c r="H13" s="7">
        <v>72</v>
      </c>
      <c r="I13" s="7">
        <f>(H13-F13)/(G13-F13)*100</f>
        <v>100</v>
      </c>
      <c r="J13" s="16" t="s">
        <v>14</v>
      </c>
      <c r="K13" s="5"/>
    </row>
    <row r="14" spans="1:15" ht="45" x14ac:dyDescent="0.25">
      <c r="A14" s="5" t="s">
        <v>152</v>
      </c>
      <c r="B14" s="16" t="s">
        <v>153</v>
      </c>
      <c r="C14" s="16" t="s">
        <v>154</v>
      </c>
      <c r="D14" s="5" t="s">
        <v>11</v>
      </c>
      <c r="E14" s="5">
        <v>2022</v>
      </c>
      <c r="F14" s="5">
        <v>2.5</v>
      </c>
      <c r="G14" s="5">
        <v>4</v>
      </c>
      <c r="H14" s="5">
        <v>2.9</v>
      </c>
      <c r="I14" s="7">
        <f>(H14-F14)/(G14-F14)*100</f>
        <v>26.666666666666661</v>
      </c>
      <c r="J14" s="16" t="s">
        <v>14</v>
      </c>
      <c r="K14" s="5"/>
    </row>
    <row r="15" spans="1:15" ht="105" x14ac:dyDescent="0.25">
      <c r="A15" s="5" t="s">
        <v>155</v>
      </c>
      <c r="B15" s="16" t="s">
        <v>156</v>
      </c>
      <c r="C15" s="16" t="s">
        <v>157</v>
      </c>
      <c r="D15" s="5" t="s">
        <v>23</v>
      </c>
      <c r="E15" s="5">
        <v>2022</v>
      </c>
      <c r="F15" s="5">
        <v>13</v>
      </c>
      <c r="G15" s="5">
        <v>20</v>
      </c>
      <c r="H15" s="5">
        <v>0</v>
      </c>
      <c r="I15" s="7">
        <v>0</v>
      </c>
      <c r="J15" s="16" t="s">
        <v>349</v>
      </c>
      <c r="K15" s="5" t="s">
        <v>350</v>
      </c>
    </row>
    <row r="16" spans="1:15" ht="45" x14ac:dyDescent="0.25">
      <c r="A16" s="5" t="s">
        <v>158</v>
      </c>
      <c r="B16" s="16" t="s">
        <v>159</v>
      </c>
      <c r="C16" s="16" t="s">
        <v>160</v>
      </c>
      <c r="D16" s="5" t="s">
        <v>56</v>
      </c>
      <c r="E16" s="5">
        <v>2022</v>
      </c>
      <c r="F16" s="5">
        <v>2</v>
      </c>
      <c r="G16" s="5">
        <v>6</v>
      </c>
      <c r="H16" s="5">
        <v>5</v>
      </c>
      <c r="I16" s="7">
        <f>(H16-F16)/(G16-F16)*100</f>
        <v>75</v>
      </c>
      <c r="J16" s="16" t="s">
        <v>14</v>
      </c>
      <c r="K16" s="5"/>
    </row>
    <row r="17" spans="1:11" ht="60" x14ac:dyDescent="0.25">
      <c r="A17" s="5" t="s">
        <v>161</v>
      </c>
      <c r="B17" s="16" t="s">
        <v>162</v>
      </c>
      <c r="C17" s="16" t="s">
        <v>163</v>
      </c>
      <c r="D17" s="5" t="s">
        <v>23</v>
      </c>
      <c r="E17" s="5">
        <v>2022</v>
      </c>
      <c r="F17" s="5">
        <v>50</v>
      </c>
      <c r="G17" s="5">
        <v>60</v>
      </c>
      <c r="H17" s="5">
        <v>48</v>
      </c>
      <c r="I17" s="7">
        <v>0</v>
      </c>
      <c r="J17" s="16" t="s">
        <v>352</v>
      </c>
      <c r="K17" s="5"/>
    </row>
    <row r="18" spans="1:11" ht="30" x14ac:dyDescent="0.25">
      <c r="A18" s="5" t="s">
        <v>164</v>
      </c>
      <c r="B18" s="16" t="s">
        <v>165</v>
      </c>
      <c r="C18" s="16" t="s">
        <v>166</v>
      </c>
      <c r="D18" s="5" t="s">
        <v>56</v>
      </c>
      <c r="E18" s="5">
        <v>2022</v>
      </c>
      <c r="F18" s="5">
        <v>2</v>
      </c>
      <c r="G18" s="5">
        <v>3</v>
      </c>
      <c r="H18" s="5">
        <v>2</v>
      </c>
      <c r="I18" s="7">
        <f>(H18-F18)/(G18-F18)*100</f>
        <v>0</v>
      </c>
      <c r="J18" s="16" t="s">
        <v>352</v>
      </c>
      <c r="K18" s="5"/>
    </row>
    <row r="19" spans="1:11" ht="45" x14ac:dyDescent="0.25">
      <c r="A19" s="5" t="s">
        <v>167</v>
      </c>
      <c r="B19" s="16" t="s">
        <v>168</v>
      </c>
      <c r="C19" s="16" t="s">
        <v>169</v>
      </c>
      <c r="D19" s="5" t="s">
        <v>56</v>
      </c>
      <c r="E19" s="5">
        <v>2022</v>
      </c>
      <c r="F19" s="5">
        <v>60</v>
      </c>
      <c r="G19" s="5">
        <v>70</v>
      </c>
      <c r="H19" s="5">
        <v>54.8</v>
      </c>
      <c r="I19" s="7">
        <v>0</v>
      </c>
      <c r="J19" s="16" t="s">
        <v>352</v>
      </c>
      <c r="K19" s="16" t="s">
        <v>351</v>
      </c>
    </row>
    <row r="20" spans="1:11" ht="45" x14ac:dyDescent="0.25">
      <c r="A20" s="5" t="s">
        <v>170</v>
      </c>
      <c r="B20" s="16" t="s">
        <v>171</v>
      </c>
      <c r="C20" s="16" t="s">
        <v>172</v>
      </c>
      <c r="D20" s="5" t="s">
        <v>173</v>
      </c>
      <c r="E20" s="5">
        <v>2022</v>
      </c>
      <c r="F20" s="5">
        <v>-5.7</v>
      </c>
      <c r="G20" s="5" t="s">
        <v>30</v>
      </c>
      <c r="H20" s="5">
        <v>-76</v>
      </c>
      <c r="I20" s="7">
        <v>0</v>
      </c>
      <c r="J20" s="16" t="s">
        <v>327</v>
      </c>
      <c r="K20" s="5"/>
    </row>
    <row r="21" spans="1:11" ht="102" x14ac:dyDescent="0.25">
      <c r="A21" s="5" t="s">
        <v>174</v>
      </c>
      <c r="B21" s="16" t="s">
        <v>175</v>
      </c>
      <c r="C21" s="16" t="s">
        <v>176</v>
      </c>
      <c r="D21" s="31" t="s">
        <v>318</v>
      </c>
      <c r="E21" s="5">
        <v>2021</v>
      </c>
      <c r="F21" s="5">
        <v>18</v>
      </c>
      <c r="G21" s="5">
        <v>9</v>
      </c>
      <c r="H21" s="5">
        <v>5.6</v>
      </c>
      <c r="I21" s="7">
        <v>100</v>
      </c>
      <c r="J21" s="16" t="s">
        <v>327</v>
      </c>
      <c r="K21" s="5"/>
    </row>
    <row r="22" spans="1:11" ht="45" x14ac:dyDescent="0.25">
      <c r="A22" s="5" t="s">
        <v>177</v>
      </c>
      <c r="B22" s="16" t="s">
        <v>178</v>
      </c>
      <c r="C22" s="16" t="s">
        <v>65</v>
      </c>
      <c r="D22" s="5" t="s">
        <v>23</v>
      </c>
      <c r="E22" s="5">
        <v>2021</v>
      </c>
      <c r="F22" s="5">
        <v>0.4</v>
      </c>
      <c r="G22" s="5">
        <v>0.8</v>
      </c>
      <c r="H22" s="5">
        <v>0</v>
      </c>
      <c r="I22" s="7">
        <v>0</v>
      </c>
      <c r="J22" s="16" t="s">
        <v>325</v>
      </c>
      <c r="K22" s="5"/>
    </row>
    <row r="23" spans="1:11" ht="30" x14ac:dyDescent="0.25">
      <c r="A23" s="5" t="s">
        <v>179</v>
      </c>
      <c r="B23" s="16" t="s">
        <v>180</v>
      </c>
      <c r="C23" s="16" t="s">
        <v>181</v>
      </c>
      <c r="D23" s="5" t="s">
        <v>56</v>
      </c>
      <c r="E23" s="5">
        <v>2022</v>
      </c>
      <c r="F23" s="5">
        <v>33.6</v>
      </c>
      <c r="G23" s="5">
        <v>34.200000000000003</v>
      </c>
      <c r="H23" s="5">
        <v>36.4</v>
      </c>
      <c r="I23" s="7">
        <v>100</v>
      </c>
      <c r="J23" s="16" t="s">
        <v>325</v>
      </c>
      <c r="K23" s="5"/>
    </row>
    <row r="24" spans="1:11" ht="45" x14ac:dyDescent="0.25">
      <c r="A24" s="5" t="s">
        <v>182</v>
      </c>
      <c r="B24" s="16" t="s">
        <v>183</v>
      </c>
      <c r="C24" s="16" t="s">
        <v>184</v>
      </c>
      <c r="D24" s="5" t="s">
        <v>23</v>
      </c>
      <c r="E24" s="5">
        <v>2022</v>
      </c>
      <c r="F24" s="5">
        <v>0</v>
      </c>
      <c r="G24" s="5">
        <v>100</v>
      </c>
      <c r="H24" s="5">
        <v>60</v>
      </c>
      <c r="I24" s="7">
        <f>(H24-F24)/(G24-F24)*100</f>
        <v>60</v>
      </c>
      <c r="J24" s="16" t="s">
        <v>14</v>
      </c>
      <c r="K24" s="5"/>
    </row>
    <row r="25" spans="1:11" ht="75" x14ac:dyDescent="0.25">
      <c r="A25" s="5" t="s">
        <v>185</v>
      </c>
      <c r="B25" s="16" t="s">
        <v>186</v>
      </c>
      <c r="C25" s="16" t="s">
        <v>187</v>
      </c>
      <c r="D25" s="5" t="s">
        <v>23</v>
      </c>
      <c r="E25" s="5">
        <v>2022</v>
      </c>
      <c r="F25" s="5">
        <v>1.3</v>
      </c>
      <c r="G25" s="5">
        <v>3.9</v>
      </c>
      <c r="H25" s="5">
        <v>1.4</v>
      </c>
      <c r="I25" s="7">
        <f>(H25-F25)/(G25-F25)*100</f>
        <v>3.8461538461538414</v>
      </c>
      <c r="J25" s="16" t="s">
        <v>353</v>
      </c>
      <c r="K25" s="5"/>
    </row>
    <row r="26" spans="1:11" ht="60" x14ac:dyDescent="0.25">
      <c r="A26" s="5" t="s">
        <v>188</v>
      </c>
      <c r="B26" s="16" t="s">
        <v>189</v>
      </c>
      <c r="C26" s="16" t="s">
        <v>190</v>
      </c>
      <c r="D26" s="5" t="s">
        <v>56</v>
      </c>
      <c r="E26" s="5">
        <v>2021</v>
      </c>
      <c r="F26" s="5">
        <v>743</v>
      </c>
      <c r="G26" s="5">
        <v>906</v>
      </c>
      <c r="H26" s="5">
        <v>720</v>
      </c>
      <c r="I26" s="7">
        <f>H26*100/G26</f>
        <v>79.47019867549669</v>
      </c>
      <c r="J26" s="16" t="s">
        <v>14</v>
      </c>
      <c r="K26" s="5"/>
    </row>
    <row r="27" spans="1:11" ht="30" x14ac:dyDescent="0.25">
      <c r="A27" s="43" t="s">
        <v>191</v>
      </c>
      <c r="B27" s="44" t="s">
        <v>192</v>
      </c>
      <c r="C27" s="16" t="s">
        <v>193</v>
      </c>
      <c r="D27" s="5" t="s">
        <v>56</v>
      </c>
      <c r="E27" s="5">
        <v>2022</v>
      </c>
      <c r="F27" s="5">
        <v>996</v>
      </c>
      <c r="G27" s="22">
        <v>1000</v>
      </c>
      <c r="H27" s="5">
        <v>875</v>
      </c>
      <c r="I27" s="7">
        <f>H27*100/G27</f>
        <v>87.5</v>
      </c>
      <c r="J27" s="16" t="s">
        <v>194</v>
      </c>
      <c r="K27" s="5"/>
    </row>
    <row r="28" spans="1:11" ht="45" x14ac:dyDescent="0.25">
      <c r="A28" s="43"/>
      <c r="B28" s="44"/>
      <c r="C28" s="16" t="s">
        <v>196</v>
      </c>
      <c r="D28" s="5" t="s">
        <v>56</v>
      </c>
      <c r="E28" s="5">
        <v>2022</v>
      </c>
      <c r="F28" s="5" t="s">
        <v>197</v>
      </c>
      <c r="G28" s="5" t="s">
        <v>343</v>
      </c>
      <c r="H28" s="5" t="s">
        <v>344</v>
      </c>
      <c r="I28" s="7">
        <v>70</v>
      </c>
      <c r="J28" s="16" t="s">
        <v>194</v>
      </c>
      <c r="K28" s="5"/>
    </row>
    <row r="29" spans="1:11" x14ac:dyDescent="0.25">
      <c r="A29" s="43"/>
      <c r="B29" s="44"/>
      <c r="C29" s="16" t="s">
        <v>198</v>
      </c>
      <c r="D29" s="5" t="s">
        <v>56</v>
      </c>
      <c r="E29" s="5">
        <v>2022</v>
      </c>
      <c r="F29" s="5">
        <v>118</v>
      </c>
      <c r="G29" s="5">
        <v>125</v>
      </c>
      <c r="H29" s="5">
        <v>108</v>
      </c>
      <c r="I29" s="7">
        <f>H29*100/G29</f>
        <v>86.4</v>
      </c>
      <c r="J29" s="16" t="s">
        <v>194</v>
      </c>
      <c r="K29" s="5"/>
    </row>
    <row r="30" spans="1:11" ht="45" x14ac:dyDescent="0.25">
      <c r="A30" s="43"/>
      <c r="B30" s="44"/>
      <c r="C30" s="16" t="s">
        <v>199</v>
      </c>
      <c r="D30" s="5" t="s">
        <v>23</v>
      </c>
      <c r="E30" s="5">
        <v>2022</v>
      </c>
      <c r="F30" s="5">
        <v>0.13</v>
      </c>
      <c r="G30" s="5">
        <v>0.2</v>
      </c>
      <c r="H30" s="5">
        <v>0.1</v>
      </c>
      <c r="I30" s="7">
        <v>0</v>
      </c>
      <c r="J30" s="16" t="s">
        <v>14</v>
      </c>
      <c r="K30" s="5"/>
    </row>
    <row r="31" spans="1:11" ht="45" x14ac:dyDescent="0.25">
      <c r="A31" s="5" t="s">
        <v>200</v>
      </c>
      <c r="B31" s="16" t="s">
        <v>201</v>
      </c>
      <c r="C31" s="16" t="s">
        <v>202</v>
      </c>
      <c r="D31" s="5" t="s">
        <v>23</v>
      </c>
      <c r="E31" s="5">
        <v>2022</v>
      </c>
      <c r="F31" s="5">
        <v>71</v>
      </c>
      <c r="G31" s="5">
        <v>76</v>
      </c>
      <c r="H31" s="5">
        <v>72</v>
      </c>
      <c r="I31" s="7">
        <f>(H31-F31)/(G31-F31)*100</f>
        <v>20</v>
      </c>
      <c r="J31" s="16" t="s">
        <v>353</v>
      </c>
      <c r="K31" s="5"/>
    </row>
    <row r="32" spans="1:11" ht="75" x14ac:dyDescent="0.25">
      <c r="A32" s="5" t="s">
        <v>203</v>
      </c>
      <c r="B32" s="16" t="s">
        <v>204</v>
      </c>
      <c r="C32" s="16" t="s">
        <v>205</v>
      </c>
      <c r="D32" s="5" t="s">
        <v>23</v>
      </c>
      <c r="E32" s="5">
        <v>2021</v>
      </c>
      <c r="F32" s="5">
        <v>60</v>
      </c>
      <c r="G32" s="5">
        <v>66</v>
      </c>
      <c r="H32" s="5">
        <v>63</v>
      </c>
      <c r="I32" s="7">
        <f>(H32-F32)/(G32-F32)*100</f>
        <v>50</v>
      </c>
      <c r="J32" s="16" t="s">
        <v>353</v>
      </c>
      <c r="K32" s="5"/>
    </row>
    <row r="33" spans="1:11" ht="45" x14ac:dyDescent="0.25">
      <c r="A33" s="5" t="s">
        <v>206</v>
      </c>
      <c r="B33" s="16" t="s">
        <v>207</v>
      </c>
      <c r="C33" s="16" t="s">
        <v>208</v>
      </c>
      <c r="D33" s="5" t="s">
        <v>23</v>
      </c>
      <c r="E33" s="5">
        <v>2021</v>
      </c>
      <c r="F33" s="5">
        <v>33</v>
      </c>
      <c r="G33" s="5">
        <v>33</v>
      </c>
      <c r="H33" s="5">
        <v>34</v>
      </c>
      <c r="I33" s="7">
        <v>100</v>
      </c>
      <c r="J33" s="16" t="s">
        <v>354</v>
      </c>
      <c r="K33" s="5"/>
    </row>
    <row r="34" spans="1:11" ht="75" x14ac:dyDescent="0.25">
      <c r="A34" s="5" t="s">
        <v>209</v>
      </c>
      <c r="B34" s="16" t="s">
        <v>210</v>
      </c>
      <c r="C34" s="16" t="s">
        <v>211</v>
      </c>
      <c r="D34" s="5" t="s">
        <v>212</v>
      </c>
      <c r="E34" s="5">
        <v>2021</v>
      </c>
      <c r="F34" s="5">
        <v>0.9</v>
      </c>
      <c r="G34" s="5">
        <v>0.9</v>
      </c>
      <c r="H34" s="5">
        <v>0.9</v>
      </c>
      <c r="I34" s="5">
        <v>93.3</v>
      </c>
      <c r="J34" s="16" t="s">
        <v>354</v>
      </c>
      <c r="K34" s="5"/>
    </row>
    <row r="35" spans="1:11" ht="135" x14ac:dyDescent="0.25">
      <c r="A35" s="5" t="s">
        <v>213</v>
      </c>
      <c r="B35" s="16" t="s">
        <v>214</v>
      </c>
      <c r="C35" s="16" t="s">
        <v>215</v>
      </c>
      <c r="D35" s="5" t="s">
        <v>56</v>
      </c>
      <c r="E35" s="5">
        <v>2021</v>
      </c>
      <c r="F35" s="22">
        <v>3243</v>
      </c>
      <c r="G35" s="5" t="s">
        <v>216</v>
      </c>
      <c r="H35" s="29">
        <v>3243</v>
      </c>
      <c r="I35" s="7">
        <v>0</v>
      </c>
      <c r="J35" s="16" t="s">
        <v>341</v>
      </c>
      <c r="K35" s="16" t="s">
        <v>333</v>
      </c>
    </row>
    <row r="36" spans="1:11" ht="105" x14ac:dyDescent="0.25">
      <c r="A36" s="5" t="s">
        <v>217</v>
      </c>
      <c r="B36" s="16" t="s">
        <v>218</v>
      </c>
      <c r="C36" s="16" t="s">
        <v>219</v>
      </c>
      <c r="D36" s="5" t="s">
        <v>23</v>
      </c>
      <c r="E36" s="5">
        <v>2020</v>
      </c>
      <c r="F36" s="5">
        <v>15.9</v>
      </c>
      <c r="G36" s="5">
        <v>18.7</v>
      </c>
      <c r="H36" s="5">
        <v>27.3</v>
      </c>
      <c r="I36" s="24">
        <v>100</v>
      </c>
      <c r="J36" s="16" t="s">
        <v>220</v>
      </c>
      <c r="K36" s="16" t="s">
        <v>335</v>
      </c>
    </row>
    <row r="37" spans="1:11" ht="75" x14ac:dyDescent="0.25">
      <c r="A37" s="5" t="s">
        <v>221</v>
      </c>
      <c r="B37" s="16" t="s">
        <v>222</v>
      </c>
      <c r="C37" s="16" t="s">
        <v>223</v>
      </c>
      <c r="D37" s="5" t="s">
        <v>23</v>
      </c>
      <c r="E37" s="5">
        <v>2021</v>
      </c>
      <c r="F37" s="5">
        <v>64.900000000000006</v>
      </c>
      <c r="G37" s="5">
        <v>67.5</v>
      </c>
      <c r="H37" s="5">
        <v>0</v>
      </c>
      <c r="I37" s="7" t="s">
        <v>30</v>
      </c>
      <c r="J37" s="16" t="s">
        <v>220</v>
      </c>
      <c r="K37" s="16" t="s">
        <v>336</v>
      </c>
    </row>
    <row r="38" spans="1:11" ht="45" x14ac:dyDescent="0.25">
      <c r="A38" s="5" t="s">
        <v>224</v>
      </c>
      <c r="B38" s="16" t="s">
        <v>225</v>
      </c>
      <c r="C38" s="16" t="s">
        <v>226</v>
      </c>
      <c r="D38" s="5" t="s">
        <v>23</v>
      </c>
      <c r="E38" s="5">
        <v>2020</v>
      </c>
      <c r="F38" s="5">
        <v>21.9</v>
      </c>
      <c r="G38" s="5">
        <v>17.5</v>
      </c>
      <c r="H38" s="5">
        <v>29</v>
      </c>
      <c r="I38" s="7">
        <v>0</v>
      </c>
      <c r="J38" s="16" t="s">
        <v>325</v>
      </c>
      <c r="K38" s="5"/>
    </row>
    <row r="39" spans="1:11" ht="60" x14ac:dyDescent="0.25">
      <c r="A39" s="5" t="s">
        <v>227</v>
      </c>
      <c r="B39" s="16" t="s">
        <v>228</v>
      </c>
      <c r="C39" s="16" t="s">
        <v>229</v>
      </c>
      <c r="D39" s="5" t="s">
        <v>23</v>
      </c>
      <c r="E39" s="5">
        <v>2022</v>
      </c>
      <c r="F39" s="5">
        <v>7.2</v>
      </c>
      <c r="G39" s="5">
        <v>8</v>
      </c>
      <c r="H39" s="5">
        <v>6</v>
      </c>
      <c r="I39" s="7">
        <v>0</v>
      </c>
      <c r="J39" s="16" t="s">
        <v>325</v>
      </c>
      <c r="K39" s="16" t="s">
        <v>355</v>
      </c>
    </row>
    <row r="40" spans="1:11" ht="30" x14ac:dyDescent="0.25">
      <c r="A40" s="5" t="s">
        <v>230</v>
      </c>
      <c r="B40" s="16" t="s">
        <v>231</v>
      </c>
      <c r="C40" s="16" t="s">
        <v>232</v>
      </c>
      <c r="D40" s="5" t="s">
        <v>56</v>
      </c>
      <c r="E40" s="5">
        <v>2019</v>
      </c>
      <c r="F40" s="22">
        <v>18000</v>
      </c>
      <c r="G40" s="22">
        <v>30000</v>
      </c>
      <c r="H40" s="22">
        <v>23957</v>
      </c>
      <c r="I40" s="7">
        <f>(H40-F40)/(G40-F40)*100</f>
        <v>49.641666666666666</v>
      </c>
      <c r="J40" s="16" t="s">
        <v>347</v>
      </c>
      <c r="K40" s="16" t="s">
        <v>356</v>
      </c>
    </row>
    <row r="41" spans="1:11" ht="45" x14ac:dyDescent="0.25">
      <c r="A41" s="5" t="s">
        <v>233</v>
      </c>
      <c r="B41" s="16" t="s">
        <v>234</v>
      </c>
      <c r="C41" s="16" t="s">
        <v>235</v>
      </c>
      <c r="D41" s="5" t="s">
        <v>96</v>
      </c>
      <c r="E41" s="5">
        <v>2022</v>
      </c>
      <c r="F41" s="5">
        <v>0</v>
      </c>
      <c r="G41" s="5">
        <v>99.4</v>
      </c>
      <c r="H41" s="5">
        <v>72.5</v>
      </c>
      <c r="I41" s="24">
        <f>(H41-F41)/(G41-F41)*100</f>
        <v>72.937625754527161</v>
      </c>
      <c r="J41" s="16" t="s">
        <v>347</v>
      </c>
      <c r="K41" s="5"/>
    </row>
    <row r="42" spans="1:11" ht="75" x14ac:dyDescent="0.25">
      <c r="A42" s="5" t="s">
        <v>236</v>
      </c>
      <c r="B42" s="16" t="s">
        <v>237</v>
      </c>
      <c r="C42" s="16" t="s">
        <v>238</v>
      </c>
      <c r="D42" s="5" t="s">
        <v>23</v>
      </c>
      <c r="E42" s="5">
        <v>2022</v>
      </c>
      <c r="F42" s="5" t="s">
        <v>30</v>
      </c>
      <c r="G42" s="5">
        <v>80</v>
      </c>
      <c r="H42" s="5"/>
      <c r="I42" s="7" t="s">
        <v>30</v>
      </c>
      <c r="J42" s="16" t="s">
        <v>48</v>
      </c>
      <c r="K42" s="16" t="s">
        <v>342</v>
      </c>
    </row>
    <row r="43" spans="1:11" ht="45" x14ac:dyDescent="0.25">
      <c r="A43" s="5" t="s">
        <v>239</v>
      </c>
      <c r="B43" s="16" t="s">
        <v>240</v>
      </c>
      <c r="C43" s="16" t="s">
        <v>241</v>
      </c>
      <c r="D43" s="5" t="s">
        <v>23</v>
      </c>
      <c r="E43" s="5">
        <v>2022</v>
      </c>
      <c r="F43" s="5">
        <v>0</v>
      </c>
      <c r="G43" s="5">
        <v>8</v>
      </c>
      <c r="H43" s="5">
        <v>0</v>
      </c>
      <c r="I43" s="7">
        <f>(H43-F43)/(G43-F43)*100</f>
        <v>0</v>
      </c>
      <c r="J43" s="16" t="s">
        <v>27</v>
      </c>
      <c r="K43" s="5"/>
    </row>
    <row r="44" spans="1:11" ht="30" x14ac:dyDescent="0.25">
      <c r="A44" s="43" t="s">
        <v>242</v>
      </c>
      <c r="B44" s="44" t="s">
        <v>243</v>
      </c>
      <c r="C44" s="16" t="s">
        <v>244</v>
      </c>
      <c r="D44" s="5" t="s">
        <v>245</v>
      </c>
      <c r="E44" s="5">
        <v>2021</v>
      </c>
      <c r="F44" s="5">
        <v>112</v>
      </c>
      <c r="G44" s="5">
        <v>128</v>
      </c>
      <c r="H44" s="5">
        <v>139.1</v>
      </c>
      <c r="I44" s="7">
        <v>100</v>
      </c>
      <c r="J44" s="16" t="s">
        <v>27</v>
      </c>
      <c r="K44" s="5"/>
    </row>
    <row r="45" spans="1:11" ht="30" x14ac:dyDescent="0.25">
      <c r="A45" s="43"/>
      <c r="B45" s="44"/>
      <c r="C45" s="16" t="s">
        <v>246</v>
      </c>
      <c r="D45" s="5" t="s">
        <v>96</v>
      </c>
      <c r="E45" s="5">
        <v>2021</v>
      </c>
      <c r="F45" s="5">
        <v>0.1</v>
      </c>
      <c r="G45" s="5">
        <v>0.1</v>
      </c>
      <c r="H45" s="5">
        <v>7.3</v>
      </c>
      <c r="I45" s="7">
        <v>100</v>
      </c>
      <c r="J45" s="16" t="s">
        <v>27</v>
      </c>
      <c r="K45" s="5"/>
    </row>
    <row r="46" spans="1:11" ht="45" x14ac:dyDescent="0.25">
      <c r="A46" s="5" t="s">
        <v>247</v>
      </c>
      <c r="B46" s="16" t="s">
        <v>248</v>
      </c>
      <c r="C46" s="16" t="s">
        <v>249</v>
      </c>
      <c r="D46" s="5" t="s">
        <v>23</v>
      </c>
      <c r="E46" s="5">
        <v>2022</v>
      </c>
      <c r="F46" s="5">
        <v>34</v>
      </c>
      <c r="G46" s="5">
        <v>56</v>
      </c>
      <c r="H46" s="5">
        <v>41.9</v>
      </c>
      <c r="I46" s="7">
        <f>(H46-F46)/(G46-F46)*100</f>
        <v>35.909090909090899</v>
      </c>
      <c r="J46" s="16" t="s">
        <v>27</v>
      </c>
      <c r="K46" s="5"/>
    </row>
    <row r="47" spans="1:11" ht="30" x14ac:dyDescent="0.25">
      <c r="A47" s="43" t="s">
        <v>250</v>
      </c>
      <c r="B47" s="44" t="s">
        <v>251</v>
      </c>
      <c r="C47" s="16" t="s">
        <v>252</v>
      </c>
      <c r="D47" s="5" t="s">
        <v>96</v>
      </c>
      <c r="E47" s="5">
        <v>2021</v>
      </c>
      <c r="F47" s="22">
        <v>1135</v>
      </c>
      <c r="G47" s="5">
        <v>1207</v>
      </c>
      <c r="H47" s="30">
        <v>1231.3</v>
      </c>
      <c r="I47" s="7">
        <v>100</v>
      </c>
      <c r="J47" s="16" t="s">
        <v>27</v>
      </c>
      <c r="K47" s="5"/>
    </row>
    <row r="48" spans="1:11" ht="45" x14ac:dyDescent="0.25">
      <c r="A48" s="43"/>
      <c r="B48" s="44"/>
      <c r="C48" s="16" t="s">
        <v>253</v>
      </c>
      <c r="D48" s="5" t="s">
        <v>23</v>
      </c>
      <c r="E48" s="5">
        <v>2021</v>
      </c>
      <c r="F48" s="5">
        <v>24</v>
      </c>
      <c r="G48" s="5">
        <v>15</v>
      </c>
      <c r="H48" s="5">
        <v>31</v>
      </c>
      <c r="I48" s="7">
        <v>100</v>
      </c>
      <c r="J48" s="16" t="s">
        <v>27</v>
      </c>
      <c r="K48" s="16" t="s">
        <v>345</v>
      </c>
    </row>
    <row r="49" spans="1:11" ht="30" x14ac:dyDescent="0.25">
      <c r="A49" s="43"/>
      <c r="B49" s="44"/>
      <c r="C49" s="16" t="s">
        <v>254</v>
      </c>
      <c r="D49" s="5" t="s">
        <v>56</v>
      </c>
      <c r="E49" s="5">
        <v>2021</v>
      </c>
      <c r="F49" s="5">
        <v>172</v>
      </c>
      <c r="G49" s="5">
        <v>168</v>
      </c>
      <c r="H49" s="5">
        <v>171</v>
      </c>
      <c r="I49" s="7">
        <f>(H49-F49)/(G49-F49)*100</f>
        <v>25</v>
      </c>
      <c r="J49" s="16" t="s">
        <v>27</v>
      </c>
      <c r="K49" s="5"/>
    </row>
    <row r="50" spans="1:11" ht="45" x14ac:dyDescent="0.25">
      <c r="A50" s="5" t="s">
        <v>255</v>
      </c>
      <c r="B50" s="16" t="s">
        <v>256</v>
      </c>
      <c r="C50" s="16" t="s">
        <v>257</v>
      </c>
      <c r="D50" s="5" t="s">
        <v>23</v>
      </c>
      <c r="E50" s="5">
        <v>2022</v>
      </c>
      <c r="F50" s="5">
        <v>15</v>
      </c>
      <c r="G50" s="5">
        <v>100</v>
      </c>
      <c r="H50" s="7">
        <v>69.55</v>
      </c>
      <c r="I50" s="7">
        <f>(H50-F50)/(G50-F50)*100</f>
        <v>64.17647058823529</v>
      </c>
      <c r="J50" s="16" t="s">
        <v>357</v>
      </c>
      <c r="K50" s="5"/>
    </row>
    <row r="51" spans="1:11" ht="45" x14ac:dyDescent="0.25">
      <c r="A51" s="5" t="s">
        <v>258</v>
      </c>
      <c r="B51" s="16" t="s">
        <v>259</v>
      </c>
      <c r="C51" s="16" t="s">
        <v>260</v>
      </c>
      <c r="D51" s="5" t="s">
        <v>23</v>
      </c>
      <c r="E51" s="5">
        <v>2018</v>
      </c>
      <c r="F51" s="5">
        <v>23</v>
      </c>
      <c r="G51" s="5">
        <v>28</v>
      </c>
      <c r="H51" s="5">
        <v>27</v>
      </c>
      <c r="I51" s="7">
        <f>(H51-F51)/(G51-F51)*100</f>
        <v>80</v>
      </c>
      <c r="J51" s="16" t="s">
        <v>27</v>
      </c>
      <c r="K51" s="5"/>
    </row>
    <row r="52" spans="1:11" ht="45" x14ac:dyDescent="0.25">
      <c r="A52" s="5" t="s">
        <v>261</v>
      </c>
      <c r="B52" s="16" t="s">
        <v>262</v>
      </c>
      <c r="C52" s="16" t="s">
        <v>263</v>
      </c>
      <c r="D52" s="5" t="s">
        <v>23</v>
      </c>
      <c r="E52" s="5">
        <v>2022</v>
      </c>
      <c r="F52" s="5" t="s">
        <v>30</v>
      </c>
      <c r="G52" s="5">
        <v>50</v>
      </c>
      <c r="H52" s="7">
        <v>60</v>
      </c>
      <c r="I52" s="7">
        <v>60</v>
      </c>
      <c r="J52" s="16" t="s">
        <v>27</v>
      </c>
      <c r="K52" s="16" t="s">
        <v>334</v>
      </c>
    </row>
    <row r="53" spans="1:11" ht="60" x14ac:dyDescent="0.25">
      <c r="A53" s="5" t="s">
        <v>264</v>
      </c>
      <c r="B53" s="16" t="s">
        <v>265</v>
      </c>
      <c r="C53" s="16" t="s">
        <v>266</v>
      </c>
      <c r="D53" s="5" t="s">
        <v>23</v>
      </c>
      <c r="E53" s="5">
        <v>2022</v>
      </c>
      <c r="F53" s="5">
        <v>71.900000000000006</v>
      </c>
      <c r="G53" s="5">
        <v>67</v>
      </c>
      <c r="H53" s="5" t="s">
        <v>328</v>
      </c>
      <c r="I53" s="7">
        <v>0</v>
      </c>
      <c r="J53" s="16" t="s">
        <v>267</v>
      </c>
      <c r="K53" s="16"/>
    </row>
    <row r="54" spans="1:11" ht="60" x14ac:dyDescent="0.25">
      <c r="A54" s="5" t="s">
        <v>268</v>
      </c>
      <c r="B54" s="16" t="s">
        <v>269</v>
      </c>
      <c r="C54" s="16" t="s">
        <v>270</v>
      </c>
      <c r="D54" s="5" t="s">
        <v>23</v>
      </c>
      <c r="E54" s="5">
        <v>2021</v>
      </c>
      <c r="F54" s="5">
        <v>1.9</v>
      </c>
      <c r="G54" s="5">
        <v>2.2999999999999998</v>
      </c>
      <c r="H54" s="5">
        <v>7.76</v>
      </c>
      <c r="I54" s="7">
        <v>100</v>
      </c>
      <c r="J54" s="16" t="s">
        <v>358</v>
      </c>
      <c r="K54" s="16"/>
    </row>
    <row r="55" spans="1:11" ht="45" x14ac:dyDescent="0.25">
      <c r="A55" s="5" t="s">
        <v>271</v>
      </c>
      <c r="B55" s="16" t="s">
        <v>272</v>
      </c>
      <c r="C55" s="16" t="s">
        <v>273</v>
      </c>
      <c r="D55" s="5" t="s">
        <v>274</v>
      </c>
      <c r="E55" s="5">
        <v>2022</v>
      </c>
      <c r="F55" s="22">
        <v>1488</v>
      </c>
      <c r="G55" s="22">
        <v>2000</v>
      </c>
      <c r="H55" s="22">
        <v>1947</v>
      </c>
      <c r="I55" s="7">
        <f>(H55-F55)/(G55-F55)*100</f>
        <v>89.6484375</v>
      </c>
      <c r="J55" s="16" t="s">
        <v>275</v>
      </c>
      <c r="K55" s="16"/>
    </row>
    <row r="56" spans="1:11" ht="75" x14ac:dyDescent="0.25">
      <c r="A56" s="5" t="s">
        <v>276</v>
      </c>
      <c r="B56" s="16" t="s">
        <v>277</v>
      </c>
      <c r="C56" s="16" t="s">
        <v>278</v>
      </c>
      <c r="D56" s="5" t="s">
        <v>26</v>
      </c>
      <c r="E56" s="5">
        <v>2022</v>
      </c>
      <c r="F56" s="5">
        <v>0.7</v>
      </c>
      <c r="G56" s="5">
        <v>0.1</v>
      </c>
      <c r="H56" s="5">
        <v>0.9</v>
      </c>
      <c r="I56" s="7">
        <v>100</v>
      </c>
      <c r="J56" s="16" t="s">
        <v>329</v>
      </c>
      <c r="K56" s="16" t="s">
        <v>346</v>
      </c>
    </row>
    <row r="57" spans="1:11" ht="45" x14ac:dyDescent="0.25">
      <c r="A57" s="5" t="s">
        <v>279</v>
      </c>
      <c r="B57" s="16" t="s">
        <v>280</v>
      </c>
      <c r="C57" s="16" t="s">
        <v>281</v>
      </c>
      <c r="D57" s="5" t="s">
        <v>56</v>
      </c>
      <c r="E57" s="5">
        <v>2021</v>
      </c>
      <c r="F57" s="5">
        <v>5.0999999999999996</v>
      </c>
      <c r="G57" s="5">
        <v>4.0999999999999996</v>
      </c>
      <c r="H57" s="5">
        <v>0</v>
      </c>
      <c r="I57" s="7">
        <v>0</v>
      </c>
      <c r="J57" s="16" t="s">
        <v>359</v>
      </c>
      <c r="K57" s="16"/>
    </row>
    <row r="58" spans="1:11" ht="45" x14ac:dyDescent="0.25">
      <c r="A58" s="5" t="s">
        <v>282</v>
      </c>
      <c r="B58" s="16" t="s">
        <v>283</v>
      </c>
      <c r="C58" s="16" t="s">
        <v>184</v>
      </c>
      <c r="D58" s="5" t="s">
        <v>23</v>
      </c>
      <c r="E58" s="5">
        <v>2022</v>
      </c>
      <c r="F58" s="5">
        <v>60</v>
      </c>
      <c r="G58" s="5">
        <v>100</v>
      </c>
      <c r="H58" s="5">
        <v>100</v>
      </c>
      <c r="I58" s="7">
        <f>(H58-F58)/(G58-F58)*100</f>
        <v>100</v>
      </c>
      <c r="J58" s="16" t="s">
        <v>284</v>
      </c>
      <c r="K58" s="5"/>
    </row>
    <row r="59" spans="1:11" ht="60" x14ac:dyDescent="0.25">
      <c r="A59" s="5" t="s">
        <v>285</v>
      </c>
      <c r="B59" s="16" t="s">
        <v>286</v>
      </c>
      <c r="C59" s="16" t="s">
        <v>287</v>
      </c>
      <c r="D59" s="5" t="s">
        <v>23</v>
      </c>
      <c r="E59" s="5">
        <v>2022</v>
      </c>
      <c r="F59" s="5">
        <v>55</v>
      </c>
      <c r="G59" s="5">
        <v>85</v>
      </c>
      <c r="H59" s="5">
        <v>85</v>
      </c>
      <c r="I59" s="7">
        <f>(H59-F59)/(G59-F59)*100</f>
        <v>100</v>
      </c>
      <c r="J59" s="16" t="s">
        <v>354</v>
      </c>
      <c r="K59" s="5"/>
    </row>
    <row r="60" spans="1:11" ht="30" x14ac:dyDescent="0.25">
      <c r="A60" s="43" t="s">
        <v>288</v>
      </c>
      <c r="B60" s="44" t="s">
        <v>289</v>
      </c>
      <c r="C60" s="16" t="s">
        <v>290</v>
      </c>
      <c r="D60" s="5" t="s">
        <v>291</v>
      </c>
      <c r="E60" s="5">
        <v>2022</v>
      </c>
      <c r="F60" s="5">
        <v>500</v>
      </c>
      <c r="G60" s="22">
        <v>2000</v>
      </c>
      <c r="H60" s="5">
        <v>1000</v>
      </c>
      <c r="I60" s="7">
        <f>(H60-F60)/(G60-F60)*100</f>
        <v>33.333333333333329</v>
      </c>
      <c r="J60" s="16" t="s">
        <v>124</v>
      </c>
      <c r="K60" s="5"/>
    </row>
    <row r="61" spans="1:11" ht="30" x14ac:dyDescent="0.25">
      <c r="A61" s="43"/>
      <c r="B61" s="44"/>
      <c r="C61" s="16" t="s">
        <v>292</v>
      </c>
      <c r="D61" s="5" t="s">
        <v>291</v>
      </c>
      <c r="E61" s="5">
        <v>2022</v>
      </c>
      <c r="F61" s="5">
        <v>120</v>
      </c>
      <c r="G61" s="22">
        <v>1000</v>
      </c>
      <c r="H61" s="5">
        <v>900</v>
      </c>
      <c r="I61" s="7">
        <f>(H61-F61)/(G61-F61)*100</f>
        <v>88.63636363636364</v>
      </c>
      <c r="J61" s="16" t="s">
        <v>124</v>
      </c>
      <c r="K61" s="5"/>
    </row>
    <row r="62" spans="1:11" ht="30" x14ac:dyDescent="0.25">
      <c r="A62" s="5" t="s">
        <v>293</v>
      </c>
      <c r="B62" s="16" t="s">
        <v>294</v>
      </c>
      <c r="C62" s="16" t="s">
        <v>295</v>
      </c>
      <c r="D62" s="5" t="s">
        <v>296</v>
      </c>
      <c r="E62" s="5">
        <v>2022</v>
      </c>
      <c r="F62" s="5" t="s">
        <v>297</v>
      </c>
      <c r="G62" s="5" t="s">
        <v>298</v>
      </c>
      <c r="H62" s="5" t="s">
        <v>337</v>
      </c>
      <c r="I62" s="7">
        <v>76.5</v>
      </c>
      <c r="J62" s="16" t="s">
        <v>299</v>
      </c>
      <c r="K62" s="5"/>
    </row>
    <row r="63" spans="1:11" ht="45" x14ac:dyDescent="0.25">
      <c r="A63" s="43" t="s">
        <v>300</v>
      </c>
      <c r="B63" s="44" t="s">
        <v>301</v>
      </c>
      <c r="C63" s="16" t="s">
        <v>302</v>
      </c>
      <c r="D63" s="5" t="s">
        <v>56</v>
      </c>
      <c r="E63" s="5">
        <v>2022</v>
      </c>
      <c r="F63" s="5">
        <v>21</v>
      </c>
      <c r="G63" s="5">
        <v>17</v>
      </c>
      <c r="H63" s="5">
        <v>21</v>
      </c>
      <c r="I63" s="7">
        <f>(H63-F63)/(G63-F63)*100</f>
        <v>0</v>
      </c>
      <c r="J63" s="16" t="s">
        <v>195</v>
      </c>
      <c r="K63" s="5"/>
    </row>
    <row r="64" spans="1:11" ht="135" customHeight="1" x14ac:dyDescent="0.25">
      <c r="A64" s="43"/>
      <c r="B64" s="44"/>
      <c r="C64" s="16" t="s">
        <v>303</v>
      </c>
      <c r="D64" s="5" t="s">
        <v>56</v>
      </c>
      <c r="E64" s="5">
        <v>2022</v>
      </c>
      <c r="F64" s="5">
        <v>549</v>
      </c>
      <c r="G64" s="5">
        <v>440</v>
      </c>
      <c r="H64" s="5">
        <v>628</v>
      </c>
      <c r="I64" s="7">
        <v>0</v>
      </c>
      <c r="J64" s="16" t="s">
        <v>195</v>
      </c>
      <c r="K64" s="16" t="s">
        <v>361</v>
      </c>
    </row>
    <row r="65" spans="1:11" ht="45" x14ac:dyDescent="0.25">
      <c r="A65" s="5" t="s">
        <v>304</v>
      </c>
      <c r="B65" s="16" t="s">
        <v>305</v>
      </c>
      <c r="C65" s="16" t="s">
        <v>306</v>
      </c>
      <c r="D65" s="5" t="s">
        <v>23</v>
      </c>
      <c r="E65" s="5">
        <v>2019</v>
      </c>
      <c r="F65" s="5">
        <v>7.7</v>
      </c>
      <c r="G65" s="5">
        <v>8.5</v>
      </c>
      <c r="H65" s="5">
        <v>8.48</v>
      </c>
      <c r="I65" s="7">
        <f>(H65-F65)/(G65-F65)*100</f>
        <v>97.500000000000057</v>
      </c>
      <c r="J65" s="16" t="s">
        <v>360</v>
      </c>
      <c r="K65" s="5"/>
    </row>
    <row r="66" spans="1:11" ht="49.5" customHeight="1" x14ac:dyDescent="0.25">
      <c r="A66" s="5" t="s">
        <v>307</v>
      </c>
      <c r="B66" s="16" t="s">
        <v>308</v>
      </c>
      <c r="C66" s="16" t="s">
        <v>309</v>
      </c>
      <c r="D66" s="5" t="s">
        <v>23</v>
      </c>
      <c r="E66" s="5">
        <v>2021</v>
      </c>
      <c r="F66" s="5">
        <v>10</v>
      </c>
      <c r="G66" s="5">
        <v>12.5</v>
      </c>
      <c r="H66" s="7">
        <v>12.57</v>
      </c>
      <c r="I66" s="7">
        <v>100</v>
      </c>
      <c r="J66" s="16" t="s">
        <v>360</v>
      </c>
      <c r="K66" s="5"/>
    </row>
    <row r="67" spans="1:11" ht="45" x14ac:dyDescent="0.25">
      <c r="A67" s="5" t="s">
        <v>310</v>
      </c>
      <c r="B67" s="16" t="s">
        <v>311</v>
      </c>
      <c r="C67" s="16" t="s">
        <v>312</v>
      </c>
      <c r="D67" s="5" t="s">
        <v>23</v>
      </c>
      <c r="E67" s="5">
        <v>2022</v>
      </c>
      <c r="F67" s="5">
        <v>0</v>
      </c>
      <c r="G67" s="5">
        <v>10</v>
      </c>
      <c r="H67" s="5">
        <v>7</v>
      </c>
      <c r="I67" s="7">
        <v>70</v>
      </c>
      <c r="J67" s="16" t="s">
        <v>360</v>
      </c>
      <c r="K67" s="5"/>
    </row>
    <row r="68" spans="1:11" ht="45" x14ac:dyDescent="0.25">
      <c r="A68" s="43" t="s">
        <v>313</v>
      </c>
      <c r="B68" s="44" t="s">
        <v>314</v>
      </c>
      <c r="C68" s="16" t="s">
        <v>315</v>
      </c>
      <c r="D68" s="5" t="s">
        <v>56</v>
      </c>
      <c r="E68" s="5">
        <v>2021</v>
      </c>
      <c r="F68" s="5">
        <v>10</v>
      </c>
      <c r="G68" s="5">
        <v>12</v>
      </c>
      <c r="H68" s="5">
        <v>19</v>
      </c>
      <c r="I68" s="7">
        <v>100</v>
      </c>
      <c r="J68" s="16" t="s">
        <v>360</v>
      </c>
      <c r="K68" s="5"/>
    </row>
    <row r="69" spans="1:11" ht="60" x14ac:dyDescent="0.25">
      <c r="A69" s="43"/>
      <c r="B69" s="44"/>
      <c r="C69" s="16" t="s">
        <v>316</v>
      </c>
      <c r="D69" s="5" t="s">
        <v>56</v>
      </c>
      <c r="E69" s="5">
        <v>2021</v>
      </c>
      <c r="F69" s="5">
        <v>3</v>
      </c>
      <c r="G69" s="5">
        <v>5</v>
      </c>
      <c r="H69" s="5">
        <v>6</v>
      </c>
      <c r="I69" s="7">
        <v>100</v>
      </c>
      <c r="J69" s="16" t="s">
        <v>360</v>
      </c>
      <c r="K69" s="5"/>
    </row>
  </sheetData>
  <mergeCells count="17">
    <mergeCell ref="A7:A8"/>
    <mergeCell ref="J1:K1"/>
    <mergeCell ref="A63:A64"/>
    <mergeCell ref="B63:B64"/>
    <mergeCell ref="A68:A69"/>
    <mergeCell ref="B68:B69"/>
    <mergeCell ref="A44:A45"/>
    <mergeCell ref="B44:B45"/>
    <mergeCell ref="A47:A49"/>
    <mergeCell ref="B47:B49"/>
    <mergeCell ref="A60:A61"/>
    <mergeCell ref="B60:B61"/>
    <mergeCell ref="B7:B8"/>
    <mergeCell ref="A27:A30"/>
    <mergeCell ref="B27:B30"/>
    <mergeCell ref="A6:K6"/>
    <mergeCell ref="A3:K3"/>
  </mergeCells>
  <pageMargins left="0.45" right="0.45" top="0.75" bottom="0.4" header="0.3" footer="0.3"/>
  <pageSetup paperSize="9" scale="63" fitToHeight="0" orientation="landscape" r:id="rId1"/>
  <headerFooter>
    <oddFooter>&amp;C&amp;"-,Italic"&amp;8Хуудас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ХАВСРАЛТ 1</vt:lpstr>
      <vt:lpstr>ХАВСРАЛТ 2</vt:lpstr>
      <vt:lpstr>ХАВСРАЛТ 3</vt:lpstr>
      <vt:lpstr>ХАВСРАЛТ 4</vt:lpstr>
      <vt:lpstr>ХАВСРАЛТ 5</vt:lpstr>
      <vt:lpstr>'ХАВСРАЛТ 4'!Print_Titles</vt:lpstr>
      <vt:lpstr>'ХАВСРАЛТ 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Оюун-Эрдэнэ Ганбат</dc:creator>
  <cp:lastModifiedBy>tsetsegmaa</cp:lastModifiedBy>
  <cp:lastPrinted>2025-02-14T06:13:06Z</cp:lastPrinted>
  <dcterms:created xsi:type="dcterms:W3CDTF">2025-02-11T06:36:34Z</dcterms:created>
  <dcterms:modified xsi:type="dcterms:W3CDTF">2025-03-17T06:10:37Z</dcterms:modified>
</cp:coreProperties>
</file>