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User\Downloads\"/>
    </mc:Choice>
  </mc:AlternateContent>
  <xr:revisionPtr revIDLastSave="0" documentId="8_{C7D95DC5-89CC-46D9-A8EC-4AAD5E88D981}" xr6:coauthVersionLast="47" xr6:coauthVersionMax="47" xr10:uidLastSave="{00000000-0000-0000-0000-000000000000}"/>
  <bookViews>
    <workbookView xWindow="-120" yWindow="-120" windowWidth="29040" windowHeight="15720" firstSheet="5" activeTab="5" xr2:uid="{D51FE3C0-7F81-41C2-B69C-30017A479EAA}"/>
  </bookViews>
  <sheets>
    <sheet name="Sheet1" sheetId="16" state="hidden" r:id="rId1"/>
    <sheet name="Хав2" sheetId="13" state="hidden" r:id="rId2"/>
    <sheet name="Хав2 04.20" sheetId="24" state="hidden" r:id="rId3"/>
    <sheet name="Хав2 04.23" sheetId="25" state="hidden" r:id="rId4"/>
    <sheet name="Хав3 04.23" sheetId="27" state="hidden" r:id="rId5"/>
    <sheet name="Хав2 04.29" sheetId="36" r:id="rId6"/>
    <sheet name="ХЭГ" sheetId="30" state="hidden" r:id="rId7"/>
    <sheet name="ТЕЗ" sheetId="31" state="hidden" r:id="rId8"/>
    <sheet name="ХӨТ" sheetId="34" state="hidden" r:id="rId9"/>
    <sheet name="БЯ" sheetId="35" state="hidden" r:id="rId10"/>
  </sheets>
  <definedNames>
    <definedName name="_xlnm._FilterDatabase" localSheetId="1" hidden="1">Хав2!$A$4:$N$459</definedName>
    <definedName name="_xlnm._FilterDatabase" localSheetId="2" hidden="1">'Хав2 04.20'!$A$5:$V$345</definedName>
    <definedName name="_xlnm._FilterDatabase" localSheetId="3" hidden="1">'Хав2 04.23'!$B$5:$L$349</definedName>
    <definedName name="_xlnm._FilterDatabase" localSheetId="4" hidden="1">'Хав3 04.23'!$A$4:$L$273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9" i="36" l="1"/>
  <c r="J308" i="36"/>
  <c r="I308" i="36"/>
  <c r="J127" i="36"/>
  <c r="J329" i="30" l="1"/>
  <c r="J308" i="30"/>
  <c r="I307" i="30"/>
  <c r="J307" i="30" s="1"/>
  <c r="G214" i="27"/>
  <c r="G139" i="27"/>
  <c r="J328" i="25" l="1"/>
  <c r="J307" i="25" l="1"/>
  <c r="I306" i="25"/>
  <c r="J306" i="25" l="1"/>
  <c r="F2" i="24"/>
  <c r="N2" i="24"/>
  <c r="L2" i="24"/>
  <c r="O2" i="24"/>
  <c r="K2" i="24"/>
  <c r="M2" i="24"/>
  <c r="P2" i="24"/>
  <c r="Q2" i="24"/>
  <c r="R2" i="24"/>
  <c r="S2" i="24"/>
  <c r="T2" i="24"/>
  <c r="U2" i="24"/>
  <c r="V2" i="24"/>
  <c r="J2"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Отгонцэцэг Галиндэв</author>
  </authors>
  <commentList>
    <comment ref="F304" authorId="0" shapeId="0" xr:uid="{60576B58-7A1F-4C34-9AA8-E93DF45FABEE}">
      <text>
        <r>
          <rPr>
            <b/>
            <sz val="9"/>
            <color indexed="81"/>
            <rFont val="Tahoma"/>
            <family val="2"/>
          </rPr>
          <t>Отгонцэцэг Галиндэв:</t>
        </r>
        <r>
          <rPr>
            <sz val="9"/>
            <color indexed="81"/>
            <rFont val="Tahoma"/>
            <family val="2"/>
          </rPr>
          <t xml:space="preserve">
Нислэлийн саналаас ялгаатай юу </t>
        </r>
      </text>
    </comment>
  </commentList>
</comments>
</file>

<file path=xl/sharedStrings.xml><?xml version="1.0" encoding="utf-8"?>
<sst xmlns="http://schemas.openxmlformats.org/spreadsheetml/2006/main" count="15946" uniqueCount="3695">
  <si>
    <t>№</t>
  </si>
  <si>
    <t xml:space="preserve">Санал авах байгууллагууд </t>
  </si>
  <si>
    <t>Ланка</t>
  </si>
  <si>
    <t>ШАДАР САЙДЫН АЖЛЫН АЛБА (БҮСЧИЛСЭН ХӨГЖИЛ)</t>
  </si>
  <si>
    <t>ШАДАР САЙДЫН АЖЛЫН АЛБА (ГАДААД ХУДАЛДАА)</t>
  </si>
  <si>
    <t xml:space="preserve">АВЛИГАТАЙ ТЭМЦЭХ ГАЗРЫН ДАРГА З.ДАШДАВАА ТАНАА </t>
  </si>
  <si>
    <t xml:space="preserve">ТӨРИЙН АЛБАНЫ ЗӨВЛӨЛИЙН ДАРГА Л.ЦЭДЭВСҮРЭН ТАНАА </t>
  </si>
  <si>
    <t>ЗАМ, ТЭЭВРИЙН САЙД Б.ДЭЛГЭРСАЙХАН ТАНАА</t>
  </si>
  <si>
    <t>МОНГОЛ УЛСЫН САЙД, БООМТЫН СЭРГЭЛТИЙН ҮНДЭСНИЙ ХОРООНЫ ДАРГА Б.ТУЛГА ТАНАА</t>
  </si>
  <si>
    <t>ШҮҮХИЙН ЕРӨНХИЙ ЗӨВЛӨЛИЙН ДАРГА Л.ЭНХБИЛЭГ ТАНАА,</t>
  </si>
  <si>
    <t>МОНГОЛ УЛСЫН САЙД, ЗАСГИЙН ГАЗРЫН ХЭРЭГ ЭРХЛЭХ ГАЗРЫН ДАРГА Н.УЧРАЛ ТАНАА</t>
  </si>
  <si>
    <t>ХУУЛЬ ЗҮЙ, ДОТООД ХЭРГИЙН САЙД О.АЛТАНГЭРЭЛ ТАНАА</t>
  </si>
  <si>
    <t xml:space="preserve">Лхаагий </t>
  </si>
  <si>
    <t xml:space="preserve">САНХҮҮГИЙН ЗОХИЦУУЛАХ ХОРООНЫ ДАРГА Д.БАЯРСАЙХАН ТАНАА </t>
  </si>
  <si>
    <t xml:space="preserve">МОНГОЛ БАНКНЫ ЕРӨНХИЙЛӨГЧ Б.ЛХАГВАСҮРЭН ТАНАА </t>
  </si>
  <si>
    <t>ГАДААД ХАРИЛЦААНЫ САЙД Б.БАТЦЭЦЭГ ТАНАА</t>
  </si>
  <si>
    <t>САНГИЙН САЙД Б.ЖАВХЛАН ТАНАА</t>
  </si>
  <si>
    <t>БАЙГАЛЬ ОРЧИН, УУР АМЬСГАЛЫН ӨӨРЧЛӨЛТИЙН САЙД С.ОДОНТУЯА ТАНАА</t>
  </si>
  <si>
    <t>БАТЛАН ХАМГААЛАХЫН САЙД С.БЯМБАЦОГТ ТАНАА</t>
  </si>
  <si>
    <t>ХОТ БАЙГУУЛАЛТ, БАРИЛГА, ОРОН СУУЦЖУУЛАЛТЫН  САЙД Ж.БАТСУУРЬ ТАНАА</t>
  </si>
  <si>
    <t>НИЙСЛЭЛИЙН ЗАСАГ ДАРГА БӨГӨӨД УЛААНБААТАР ХОТЫН ЗАХИРАГЧ Х.НЯМБААТАР ТАНАА</t>
  </si>
  <si>
    <t>ЦАХИМ ХӨГЖИЛ, ИННОВАЦ, ХАРИЛЦАА ХОЛБООНЫ САЙД Ц.БААТАРХҮҮ ТАНАА</t>
  </si>
  <si>
    <t>Отгоо</t>
  </si>
  <si>
    <t>СОЁЛ, СПОРТ, АЯЛАЛ ЖУУЛЧЛАЛ, ЗАЛУУЧУУДЫН САЙД Ч.НОМИН ТАНАА</t>
  </si>
  <si>
    <t>АЖ ҮЙЛДВЭР, ЭРДЭС БАЯЛГИЙН САЙД Ц.ТУВААН ТАНАА</t>
  </si>
  <si>
    <t>ГЭР БҮЛ, ХӨДӨЛМӨР, НИЙГМИЙН ХАМГААЛЛЫН САЙД Л.ЭНХ-АМГАЛАН ТАНАА</t>
  </si>
  <si>
    <t>ХҮНС, ХӨДӨӨ АЖ АХУЙ, ХӨНГӨН ҮЙЛДВЭРИЙН САЙД Ж.ЭНХБАЯР ТАНАА</t>
  </si>
  <si>
    <t>ЭРЧИМ ХҮЧНИЙ САЙД Б.ЧОЙЖИЛСҮРЭН ТАНАА</t>
  </si>
  <si>
    <t>ЭРҮҮЛ МЭНДИЙН САЙД Т.МӨНХСАЙХАН ТАНАА</t>
  </si>
  <si>
    <t>БОЛОВСРОЛЫН САЙД П.НАРАНБАЯР ТАНАА</t>
  </si>
  <si>
    <t>ГАЗАР ЗОХИОН БАЙГУУЛАЛТ ГЕОДИЗ ЗУРАГ ЗҮЙН ЕРӨНХИЙ ГАЗАР</t>
  </si>
  <si>
    <t>ЭДИЙН ЗАСГИЙН ХӨГЖЛИЙН ЯАМ</t>
  </si>
  <si>
    <t>МОНГОЛ УЛСЫН ХӨГЖЛИЙН 2026 ОНЫ ТӨЛӨВЛӨГӨӨ</t>
  </si>
  <si>
    <t>Төсвийн ерөнхийлөн захирагчийн үр дүн</t>
  </si>
  <si>
    <t>Хөтөлбөрийн үр дүн</t>
  </si>
  <si>
    <t>Бодлогын үндэслэл</t>
  </si>
  <si>
    <t>Төсөл, арга хэмжээ</t>
  </si>
  <si>
    <t>Шалгуур үзүүлэлт</t>
  </si>
  <si>
    <t>Хэмжих нэгж</t>
  </si>
  <si>
    <t>Үр дүнгийн үзүүлэлт</t>
  </si>
  <si>
    <t>Нийт санхүүжилтийн дүн 
сая.төг</t>
  </si>
  <si>
    <t xml:space="preserve"> Тухайн жилд шаардагдах санхүүжилт 
сая.төг</t>
  </si>
  <si>
    <t>Санхүүжилтийн эх үүсвэрийн ангилал</t>
  </si>
  <si>
    <t xml:space="preserve"> Үндсэн хариуцагч </t>
  </si>
  <si>
    <t>Суурь түвшин</t>
  </si>
  <si>
    <t>Зорилтот түвшин</t>
  </si>
  <si>
    <t>НЭГ.БҮСЧИЛСЭН ХӨГЖЛИЙН БОДЛОГО</t>
  </si>
  <si>
    <t>1.1.Бүс нутгийн хүнсний аюулгүй байдлын түвшнийг нэмэгдүүлсэн байна.</t>
  </si>
  <si>
    <t>1.1.1.Стандартын шаардлага хангасан бүтээгдэхүүн үйлчилгээний тоо нэмэгдсэн байна.</t>
  </si>
  <si>
    <t>АХ-9.2.3.
ЗГҮАХ-1.3.1.4.</t>
  </si>
  <si>
    <t>1.1.1.1.Архангай аймгийн стандарт хэмжил зүйн хэлтсийн лабораторийг орчны шинжилгээний чиглэлээр хөгжүүлэн аялал жуулчлал, эко хүрээлэн буй орчныг хамгаалахад дэмжлэг үзүүлэх</t>
  </si>
  <si>
    <t>Шинэчлэгдсэн багаж тоног төхөөрөмж</t>
  </si>
  <si>
    <t>Тоо</t>
  </si>
  <si>
    <t>Улсын төсөв</t>
  </si>
  <si>
    <t>Шадар сайдын Ажлын алба (Бүсчилсэн хөгжил, онцгой байдлын асуудал хариуцсан)</t>
  </si>
  <si>
    <t>1.1.1.2.Хөвсгөл аймгийн стандарт хэмжил зүйн хэлтсийн лабораторийг хойд бүсийн хэмжээнд органик хүнсний бүтээгдэхүүн шинжилдэг болгон хөгжүүлэх</t>
  </si>
  <si>
    <t>АХ-9.2.3.
ЗГҮАХ-1.3.6.2. 
1.4.2.6.</t>
  </si>
  <si>
    <t>1.1.1.3.Хэнтий аймгийн Стандарт хэмжил зүйн газрын лабораторийг усны шинжилгээг бүсийн хэмжээнд шинжилдэг болох</t>
  </si>
  <si>
    <t>АХ-9.2.3.
ЗГҮАХ-1.4.2.2. 
3.3.4.25.</t>
  </si>
  <si>
    <t>1.1.1.4.Төв болон бүсийн итгэмжлэгдсэн лавлагаа, лабораторийн чадавхыг сайжруулах</t>
  </si>
  <si>
    <t>Нормчилсон хүнсний бүтээгдэхүүний аюулгүйн үзүүлэлт</t>
  </si>
  <si>
    <t>Хувь</t>
  </si>
  <si>
    <t>1.2.Иргэдэд бүс нутагтаа эрүүл мэндийн тусламж үйлчилгээ авах боломжийг нэмэгдүүлсэн байна.</t>
  </si>
  <si>
    <t>1.2.1.Эрүүл мэндийн байгууллагын чадавхийг сайжруулсан байна.</t>
  </si>
  <si>
    <t>АХ-2.2.4. 
2.2.11. 
2.2.27. 
ЗГҮАХ-2.3.2.1.</t>
  </si>
  <si>
    <t>1.2.1.1.Орон нутгийн лавлагаа шатлалын эмнэлэг шинээр барих</t>
  </si>
  <si>
    <t>Барилга ажлын гүйцэтгэл</t>
  </si>
  <si>
    <t>-</t>
  </si>
  <si>
    <t>Гадаадын зээл</t>
  </si>
  <si>
    <t>Эрүүл мэндийн яам</t>
  </si>
  <si>
    <t>АХ-2.2.39.
9.1.16.
2.2.11. 
2.2.27.
ЗГҮАХ-2.3.2.1.</t>
  </si>
  <si>
    <t>1.2.1.2. Эмнэлгийн тусламж үйлчилгээний төвлөрлийг сааруулж орон нутгийн эрүүл мэндийн байгууллагын чадавхыг бэхжүүлэх</t>
  </si>
  <si>
    <t>Зүрх, судасны өвчний тусламж үйлчилгээнд шаардлагатай эмнэлгийн хэрэгслийн хангалт</t>
  </si>
  <si>
    <t xml:space="preserve">Хувь </t>
  </si>
  <si>
    <t>Хавдар судлал”-ын тусламж, үйлчилгээ үзүүлж байгаа аймгийн нэгдсэн эмнэлэг</t>
  </si>
  <si>
    <t>1.3.Цахилгаан эрчим хүчний дотоодын үйлдвэрлэлийг нэмэгдүүлж, хэрэглээний өсөлтийг хангасан байна.</t>
  </si>
  <si>
    <t>1.3.1.Цахилгаан эрчим хүч үйлдвэрлэх үйлдвэрлэлийн хүчин чадлыг нэмэгдүүлсэн байна.</t>
  </si>
  <si>
    <t>АХ-4.2.34.
ШСБ-2.1.7
ЗГҮАХ-1.1.2.6.</t>
  </si>
  <si>
    <t>1.3.1.1.Дулааны II цахилгаан станцын дэд бүтцийг түшиглэн 300 МВт-ын хүчин чадалтай шинэ станц барих төслийг хэрэгжүүлэх</t>
  </si>
  <si>
    <t>Төслийн хэрэгжилт</t>
  </si>
  <si>
    <t>Гадаад, дотоодын  хөрөнгө оруулалт</t>
  </si>
  <si>
    <t>Эрчим хүчний яам</t>
  </si>
  <si>
    <t>АХ-4.2.34.
ЗГҮАХ-1.3.4.6.</t>
  </si>
  <si>
    <t>1.3.1.2.Даланзадгадад 50 МВт-ын хүчин чадалтай дулааны цахилгаан станц барих төслийг хэрэгжүүлэх</t>
  </si>
  <si>
    <t>АХ-4.2.34.
ЗГҮАХ-3.3.3.33.</t>
  </si>
  <si>
    <t>1.3.1.3.Төвийн бүсийн нэгдсэн сүлжээнд ажиллах 100 МВт-ын "Усан цэнэгт цахилгаан станц" төслийг хэрэгжүүлэх</t>
  </si>
  <si>
    <t>АХ-4.2.34.
ШСБ-2.1.1
ЗГҮАХ-1.3.4.4.</t>
  </si>
  <si>
    <t>1.3.1.4.Тавантолгойн 450 МВт-ын дулааны цахилгаан станц барих төслийг хэрэгжүүлэх</t>
  </si>
  <si>
    <t>АХ-4.2.34.
ЗГҮАХ-2.4.3.</t>
  </si>
  <si>
    <t>1.3.1.5.Дарханы дулааны цахилгаан станцын хурц уур тэжээлийн усны шугам хоолойг шинэчлэх</t>
  </si>
  <si>
    <t>Барилгын ажлын гүйцэтгэл</t>
  </si>
  <si>
    <t>АХ-4.2.34.
ЗГҮАХ-1.1.2.5.</t>
  </si>
  <si>
    <t>1.3.1.6.110/10 кВ-ын 2х63 МВА чадалтай "Парк" дэд станц, 110 кВ-ын 2 хэлхээ цахилгаан дамжуулах агаарын шугам барих</t>
  </si>
  <si>
    <t>Гадаад зээл</t>
  </si>
  <si>
    <t>1.3.1.7.110/35/10 кВ-ын 2х40 МВА чадалтай "Дамбадаржаа" дэд станц, 110 кВ-ын 2 хэлхээ 3.6 км урт цахилгаан дамжуулах агаарын шугам барих</t>
  </si>
  <si>
    <t>Орон нутгийн төсөв</t>
  </si>
  <si>
    <t>1.4.Хөдөлмөрийн зах зээлийн эрэлт, шаардлагад нийцсэн, тэгш боломж бүхий мэргэжлийн болон техникийн боловсролыг хөгжүүлсэн байна.</t>
  </si>
  <si>
    <t>1.4.1.Мэргэжлийн болон техникийн боловсролын чанар, нийцлийг сайжруулсан байна.</t>
  </si>
  <si>
    <t>АХ- 2.1.30.
ЗГҮАХ-2.2.2.10.</t>
  </si>
  <si>
    <t>1.4.1.1.Бүсчилсэн хөгжлийн зорилт, тэргүүлэх чиглэлтэй уялдуулан КООСЭН сургалтын хөтөлбөрийг политехник коллежид үе шаттай нэвтрүүлэх</t>
  </si>
  <si>
    <t>КООСЭН хөтөлбөр хэрэгжүүлж буй политехник коллеж</t>
  </si>
  <si>
    <t>0  </t>
  </si>
  <si>
    <t>Боловсролын яам</t>
  </si>
  <si>
    <t>1.5.Бүсүүдийн тэнцвэртэй хөгжлийг хангасан байна.</t>
  </si>
  <si>
    <t>1.5.1.Орон нутгийн эдийн засгийн бие даасан байдлыг нэмэгдүүлсэн байна.</t>
  </si>
  <si>
    <t>АХ-4.2.2.
ШСБ-4.3.
ЗГҮАХ-1.4.2.1.</t>
  </si>
  <si>
    <t>1.5.1.1.Орон нутгийн хөгжлийн төвд байгалийн нөхцөл, нөөцөд тулгуурлан үйлдвэрлэл, үйлчилгээ, худалдаа, бирж, тээвэр логистикийн цогцолборын бүтээн байгуулалтын ажлыг үе шаттайгаар зохион байгуулах (Архангай, Булган, Дархан-Уул, Төв, Сэлэнгэ)</t>
  </si>
  <si>
    <t>Бүтээн байгуулалтын ажлын гүйцэтгэл</t>
  </si>
  <si>
    <t>АХ-1.1.13.
ЗГҮАХ-3.3.5.5.</t>
  </si>
  <si>
    <t>1.5.1.2.Палеонтологийн нөөцөд тулгуурлан "Аялал-Судалгаа-Амралт"-ын цогцолбор байгуулах (Дундговь-Цагаансуврага)</t>
  </si>
  <si>
    <t>1.6.Хот байгуулалтын үйл ажиллагааг үе шаттайгаар хэрэгжүүлэх төлөвлөлтийн баримт бичигтэй болно.</t>
  </si>
  <si>
    <t>1.6.1.Хөгжлийн ерөнхий төлөвлөгөөтэй хот, суурин газрын тоо нэмэгдэнэ.</t>
  </si>
  <si>
    <t>АХ-5.2.8.
ЗГҮАХ-1.4.1.8.
4.2.4.1.</t>
  </si>
  <si>
    <t>1.6.1.1.Орон нутгийн хөгжлийн төвүүдийн хөгжлийн ерөнхий төлөвлөгөөг боловсруулж, батлуулах
(Байршлаар салгуулах)</t>
  </si>
  <si>
    <t>Батлагдсан ерөнхий төлөвлөгөө</t>
  </si>
  <si>
    <t>Хот байгуулалт, барилга, орон сууцжуулалтын яам</t>
  </si>
  <si>
    <t>АХ-9.3.1. 
9.5.1 
ШСБ-4.2
ЗГҮАХ-1.1.1.1.</t>
  </si>
  <si>
    <t>1.6.1.2.Нийслэлийн харьяа 5 хот, 2 тосгодын (Яармаг хот, Толгойт хот, Баянгол хот, Баянхошуу хот, Буянт-Ухаа хот, Туул шувуу тосгод, Био сонгино тосгод) хэсэгчилсэн ерөнхий төлөвлөгөө боловсруулах</t>
  </si>
  <si>
    <t>Хэсэгчилсэн ерөнхий төлөвлөгөө</t>
  </si>
  <si>
    <t>Нийслэлийн Засаг даргын Тамгын газар</t>
  </si>
  <si>
    <t>1.7.Инженерийн бүрэн хангамжтай орон сууцанд амьдардаг өрхийн тоог нэмэгдүүлсэн байна.</t>
  </si>
  <si>
    <t>1.7.1.Барилга байгууламжийг  паспортжуулж газар хөдлөлтөд тэсвэрлэх чадварыг хангуулсан байна.</t>
  </si>
  <si>
    <t>АХ-2.5.2. 
9.2.33.
ЗГҮАХ-2.4.3.4.</t>
  </si>
  <si>
    <t>1.7.1.1.2002 оноос өмнө баригдсан барилга байгууламжийг газар хөдлөлтөд тэсвэрлэх чадварын үнэлгээ хийж, паспортжуулалтын мэргэжлийн дүгнэлт гаргах</t>
  </si>
  <si>
    <t>Паспортжуулалтын байгууллага, өссөн</t>
  </si>
  <si>
    <t>1.7.2.Ашиглалтад орсон орон сууцны тоо нэмэгдсэн байна.</t>
  </si>
  <si>
    <t xml:space="preserve">АХ-9.3.3. 
9.3.4.
ЗГҮАХ-1.1.3.1. </t>
  </si>
  <si>
    <t>1.7.2.1.Солонго-I, II орон сууцны хорооллын төслийг үргэлжлүүлэх</t>
  </si>
  <si>
    <t>Улсын төсөв, Гадаадын зээл</t>
  </si>
  <si>
    <t>АХ-2.5.3.
ЗГҮАХ-2.4.3.4.</t>
  </si>
  <si>
    <t>1.7.2.2."Залуус-1" орон сууцны хорооллын төслийн гадна цахилгаан хангамжийн шугам сүлжээ, барилга байгууламжийг барих</t>
  </si>
  <si>
    <t>1.7.3.Түрээсийн орон сууцны тоог нэмэгдүүлсэн байна.</t>
  </si>
  <si>
    <t>АХ-2.5.3.
ЗГҮАХ-2.4.1.7</t>
  </si>
  <si>
    <t>1.7.3.1."Миний амины орон сууц" хөтөлбөрийн хүрээнд гэр хорооллын иргэдэд эрчим хүчний хэмнэлттэй амины орон сууц барьсан тохиолдолд 30 сая төргөргийн санхүүжилтийн дэмжлэг үзүүлэх</t>
  </si>
  <si>
    <t>Хамруулах өрх</t>
  </si>
  <si>
    <t>АХ-3.2.4.
ЗГҮАХ-2.4.1.4.</t>
  </si>
  <si>
    <t>1.7.3.2."Миний сонголт-Төрийн алба" орон нутагт төрийн албан хаагчдын түрээсийн орон сууц барих</t>
  </si>
  <si>
    <t>1 дүгээр үе шат 
Хамрагдсан өрх</t>
  </si>
  <si>
    <t>2 дугаар үе шат 
Хамрагдсан өрх</t>
  </si>
  <si>
    <t>АХ-3.2.10.
ЗГҮАХ-2.4.1.8.</t>
  </si>
  <si>
    <t>1.7.3.3.Миний сонголт-Орон нутаг хөдөөгийн сэргэлтийн хүрээнд хэрэгжүүлж буй 3 хувийн хүүтэй ипотекийн зээлийн хөтөлбөрийг эхний 3 жилд хэрэгжүүлж, хүртээмжийг нэмэгдүүлэх</t>
  </si>
  <si>
    <t>Хамруулах өрх, өссөн</t>
  </si>
  <si>
    <t>1.7.4.Хотын хүртээмжтэй байдал, инженерийн дэд бүтцийн хангамжийг нэмэгдүүлсэн байна.</t>
  </si>
  <si>
    <t>АХ-3.2.5. 
3.2.13. 
3.2.14.
ЗГҮАХ-1.1.3.1.</t>
  </si>
  <si>
    <t>1.7.4.1.Сэлбэ дэд төв орчмын гэр хорооллыг орон сууцжуулах үйл ажиллагааны хүрээнд нэгдсэн төлөвлөлттэй 10,000 айлын цогцолбор хорооллыг барих</t>
  </si>
  <si>
    <t>Засгийн газрын үнэт цаас</t>
  </si>
  <si>
    <t>АХ-3.2.5. 
3.2.13. 
3.2.14.
ЗГҮАХ-1.1.3.4.</t>
  </si>
  <si>
    <t>1.7.4.2.Нийслэлийн 9 дүүргийн гадна инженерийн шугам сүлжээний барилга угсралтын ажлыг дуусгах</t>
  </si>
  <si>
    <t>Ашиглалтад орох орон сууц, өссөн</t>
  </si>
  <si>
    <t>17984 (2023)</t>
  </si>
  <si>
    <t>АХ-9.2.17.
ЗГҮАХ-1.1.4.7.</t>
  </si>
  <si>
    <t>1.7.4.3.Туул усан цогцолбор төслийг хэрэгжүүлэх</t>
  </si>
  <si>
    <t xml:space="preserve">АХ-2.5.3.
ЗГҮАХ-2.4.3.4. </t>
  </si>
  <si>
    <t>1.7.4.4.Ус хангамжийн шугам сүлжээг нэмэгдүүлэх</t>
  </si>
  <si>
    <t>Өргөтгөл шугам сүлжээний ажлын гүйцэтгэл</t>
  </si>
  <si>
    <t>1.7.4.5.Шинээр 2 байршлын усан сан өргөтгөх шугам сүлжээний хүртээмжийг нэмэгдүүлэх</t>
  </si>
  <si>
    <t>Буянт-Ухаа 2 хороолол орчим ус хангамжийн 2х1000м3 усан сан, насос станц, 2Ф300мм голчтой 7.0 км шугам сүлжээний ажлын гүйцэтгэл</t>
  </si>
  <si>
    <t xml:space="preserve">Залуус хорооллын усан сан, насос станц, дамжуулах шугмын ажлын гүйцэтгэл </t>
  </si>
  <si>
    <t>1.7.4.6.Төвлөрөл их 2 байршлын усан сан өргөтгөх шугам сүлжээний хүртээмжийг нэмэгдүүлэх</t>
  </si>
  <si>
    <t>Зүүн дүүргийн усан санг 24000 м3-ээр өргөтгөх ажлын гүйцэтгэл</t>
  </si>
  <si>
    <t>Завсрын усан санг 12000 м3 болгох өргөтгөлийн ажлын гүйцэтгэл</t>
  </si>
  <si>
    <t xml:space="preserve">АХ-2.5.3.
ЗГҮАХ-1.4.2.6. 
2.4.3.4. </t>
  </si>
  <si>
    <t>1.7.4.7.Цэвэр усны шугам сүлжээний өргөтгөл шинэчлэл хийх</t>
  </si>
  <si>
    <t>1.7.5.Хот, суурины үерийн далан, сувгийг шинэчилж хүчин чадлыг нэмэгдүүлсэн байна.</t>
  </si>
  <si>
    <t xml:space="preserve">АХ-9.5.3.
ШСБ-4.2.3
ЗГҮАХ-1.2.1.2.
</t>
  </si>
  <si>
    <t>1.7.5.1.Хөшигийн хөндийд байгуулагдах даван туулах чадавхтай, ногоон шинэ хотын дэд бүтцийг хөгжүүлэх төслийг хэрэгжүүлэх</t>
  </si>
  <si>
    <t xml:space="preserve"> Хувь</t>
  </si>
  <si>
    <t>1.8.Инженер дэд бүтцээр хангагдсан бүс, орон нутаг, сум суурингийн тоо нэмэгдсэн байна.</t>
  </si>
  <si>
    <t>1.8.1.Бүсүүдийн хөгжлийг дэмжих инженерийн шугам сүлжээг нэмэгдүүлсэн байна.</t>
  </si>
  <si>
    <t>АХ-9.3.2.
ШСБ-4.2.1
ЗГҮАХ-2.4.3.4.</t>
  </si>
  <si>
    <t>1.8.1.1.Бүсүүдийн хөгжлийг дэмжих инженерийн шугам сүлжээ, дэд бүтэц 1 дүгээр үе шатыг улс, аймаг, сумдад хэрэгжүүлэх</t>
  </si>
  <si>
    <t>Шинээр барих инженерийн шугам сүлжээ</t>
  </si>
  <si>
    <t>Км</t>
  </si>
  <si>
    <t>1.8.1.2.Бүсүүдийн хөгжлийг дэмжих инженерийн шугам сүлжээ, дэд бүтэц, 2 дугаар үе шатыг улс, аймаг, сумдад хэрэгжүүлэх</t>
  </si>
  <si>
    <t>Өргөтгөн шинэчлэх инженерийн шугам сүлжээ</t>
  </si>
  <si>
    <t>1.8.2.Барилгын гол нэр төрлийн материалын дотоодын үйлдвэрлэлийг нэмэгдүүлсэн байна.</t>
  </si>
  <si>
    <t xml:space="preserve">  АХ-9.2.33.
ЗГҮАХ-2.4.2.</t>
  </si>
  <si>
    <t>1.8.2.1.Барилгын материалын сорилт шинжилгээний төв лабораторид газар хөдлөлтийн лабораторийн үйл ажиллагааг эхлүүлэх</t>
  </si>
  <si>
    <t>Иж бүрэн тоног төхөөрөмж</t>
  </si>
  <si>
    <t xml:space="preserve">  АХ-7.3.19.
ЗГҮАХ-1.2.1.3. 
3.3.1.8.</t>
  </si>
  <si>
    <t>1.8.2.2.Налайхын барилгын материалын үйлдвэрлэл, технологийн паркийн дэд бүтцийг барих ажлыг үргэлжлүүлэх</t>
  </si>
  <si>
    <t>Авто замын ажлын гүйцэтгэл</t>
  </si>
  <si>
    <t>Дулаан хангамжийн ажлын гүйцэтгэл</t>
  </si>
  <si>
    <t>Төмөр замын бүтээн байгуулалтын ажлын гүйцэтгэл</t>
  </si>
  <si>
    <t>1.8.3.Хот, суурины үерийн далан, сувгийг шинэчилж хүчин чадлыг нэмэгдүүлсэн байна.</t>
  </si>
  <si>
    <t>АХ-7.3.19. 
ЗГҮАХ-2.4.3.5.</t>
  </si>
  <si>
    <t>1.8.3.1.Хот, суурин газарт үерийн  хамгаалалтын далан, сувгийн өргөтгөн, шинэчлэх</t>
  </si>
  <si>
    <t>Шинээр барих, өргөтгөн шинэчлэх үерийн далан суваг</t>
  </si>
  <si>
    <t xml:space="preserve">Улсын болон орон нутгийн төсөв </t>
  </si>
  <si>
    <t>1.9.Дулаан хангамжийн чанар, хүртээмжийг нэмэгдүүлсэн байна.</t>
  </si>
  <si>
    <t>1.9.1.Дулаан хангамжийн хүчин чадлыг нэмэгдүүлсэн байна.</t>
  </si>
  <si>
    <t>АХ-4.2.39.
ШСБ-2.1.7
ЗГҮАХ-3.3.3.16.</t>
  </si>
  <si>
    <t>1.9.1.1.Арван аймгийн төвд дулааны станц, дулааны шугам сүлжээ, дулаан түгээх төв барих төслийг хэрэгжүүлэх</t>
  </si>
  <si>
    <t>1.9.1.2.Арван аймгийн Дулааны станцын дэд бүтцийг байгуулах, дулаан түгээх сүлжээг шинэчлэх буюу шинээр барих</t>
  </si>
  <si>
    <t>АХ-4.2.39. 
ШСБ-2.1.7
ЗГҮАХ-1.1.2.12.</t>
  </si>
  <si>
    <t>1.9.1.3.Багануур дүүрэгт шинэ дулааны станц барих</t>
  </si>
  <si>
    <t>АХ-4.2.39.
ЗГҮАХ-1.1.2.2.</t>
  </si>
  <si>
    <t>1.9.1.4.Улаанбаатар хотын төвлөрсөн дулаан хангамжийн системийн оргил ачааллын горимд ажиллах тархмал дулааны эх үүсвэрийн эхний 56 МВт-ын станц барих /Улаанбаатар хот, Баянзүрх дүүрэг/</t>
  </si>
  <si>
    <t>АХ-4.2.34.  
4.2.39. 
9.3.37.
ЗГҮАХ-1.1.2.2.</t>
  </si>
  <si>
    <t>1.9.1.5.Дэнжийн мянга дэд төвд хийн станц барих</t>
  </si>
  <si>
    <t>Газар чөлөөлөлт</t>
  </si>
  <si>
    <t>хувь</t>
  </si>
  <si>
    <t>Инженерийн шугамын ажлын гүйцэтгэл</t>
  </si>
  <si>
    <t>Улсын болон орон нутгийн төсөв, Гадаадын зээл</t>
  </si>
  <si>
    <t>АХ-3.2.5. 
3.2.13. 
3.2.14.
4.2.34.
ЗГҮАХ-1.1.3.1.</t>
  </si>
  <si>
    <t>1.9.1.6.Дамбадаржаа дэд төвд 93МВт-ын дулааны станцын барих</t>
  </si>
  <si>
    <t>АХ-4.2.34. 
4.2.39. 
9.3.37.
ЗГҮАХ-1.1.2.2.</t>
  </si>
  <si>
    <t>1.9.1.7.Дулааны тархмал эх үүсвэрийг 11 байршилд барих</t>
  </si>
  <si>
    <t>1.10.Аялал жуулчлалын салбарын өрсөлдөх чадвар, үр ашгийн нэмэгдүүлсэн байна.</t>
  </si>
  <si>
    <t>1.10.1.Аялал жуулчлалын бүс нутгийн бүтээгдэхүүн үйлчилгээний хүртээмжийг нэмэгдүүлсэн байна.</t>
  </si>
  <si>
    <t>АХ-8.2.
ШСБ-2.1.2
ЗГҮАХ-1.3.6.1.</t>
  </si>
  <si>
    <t>1.10.1.1.Буйр нуурт түшиглэсэн аялал жуулчлалын тусгай бүсийг тогтоон аялал жуулчлалын цогцолбор байгуулах</t>
  </si>
  <si>
    <t>Соёл, спорт, аялал жуулчлал, залуучуудын яам</t>
  </si>
  <si>
    <t>1.11.Мэдээлэл, харилцаа холбооны хөгжлийн үзүүлэлт сайжирсан байна.</t>
  </si>
  <si>
    <t>1.11.1.Монгол Улсын хаанаас ч интернэтийн сүлжээнд холбогдох боломж бүрдсэн байна.</t>
  </si>
  <si>
    <t>АХ-5.3.4.
ЗГҮАХ-4.3.2.2.</t>
  </si>
  <si>
    <t>1.11.1.1.Харилцаа холбооны салбарын хүртээмж, чанар, хяналтыг сайжруулах төсөл хэрэгжүүлэх</t>
  </si>
  <si>
    <t>Цахим хөгжил, инновац, харилцаа холбооны яам</t>
  </si>
  <si>
    <t>1.11.1.2.Харилцаа холбооны дэд бүтцийн хүртээмжийг нэмэгдүүлэх</t>
  </si>
  <si>
    <t xml:space="preserve">Үүрэн холбооны сүлжээ </t>
  </si>
  <si>
    <t>1.12.Бүх төрлийн тээвэрлэлтийн хэмжээг нэмэгдүүлсэн байна.</t>
  </si>
  <si>
    <t>1.12.1.Олон улс, улсын чанартай хатуу хучилттай авто замын сүлжээг өргөтгөж, авто тээвэрлэлтийн хэмжээг нэмэгдүүлсэн байна.</t>
  </si>
  <si>
    <t>АХ-8.1.1. 
8.1.2.
ЗГҮАХ-3.3.2.23.</t>
  </si>
  <si>
    <t>1.12.1.1.Ховд-Улаангом чиглэлийн 163 км авто зам барих</t>
  </si>
  <si>
    <t>Зам, тээврийн яам</t>
  </si>
  <si>
    <t>1.12.1.2.Улиастай-Алтай чиглэлийн 100 км авто зам барих</t>
  </si>
  <si>
    <t>АХ-8.1.1. 
8.1.2.
ЗГҮАХ-3.3.2.16.</t>
  </si>
  <si>
    <t>1.12.1.3.Улаанбаатар-Лүн чиглэлийн 101.7 км авто замыг 6 эгнээ болгон өргөтгөн шинэчлэх</t>
  </si>
  <si>
    <t>Гадаадын зээл, тусламж</t>
  </si>
  <si>
    <t>1.12.1.4.Лүнгийн 327 у/м гүүрийг 4 эгнээ болгон өргөтгөн шинэчлэх</t>
  </si>
  <si>
    <t>АХ-8.1.1.
ЗГҮАХ-3.3.2.23.</t>
  </si>
  <si>
    <t>1.12.1.5.Орхон-Хишиг-Өндөр-Гурванбулаг сум чиглэлийн 59.2 км  хатуу хучилттай авто зам барих</t>
  </si>
  <si>
    <t>1.12.1.6.Өгийнуур - Мянганы замын хэвтээ тэнхлэг чиглэлийн 28.5 км хатуу хучилттай авто зам барих</t>
  </si>
  <si>
    <t>АХ-8.1.1.
8.1.2.
ЗГҮАХ-3.3.2.9.</t>
  </si>
  <si>
    <t xml:space="preserve">1.12.1.7.Баяндалай-Гурвантэс чиглэлийн 80 км хатуу хучилттай авто зам барих </t>
  </si>
  <si>
    <t>Улсын болон орон нутгийн төсөв</t>
  </si>
  <si>
    <t>АХ-8.1.1. 
8.1.2.
ЗГҮАХ-3.3.2.</t>
  </si>
  <si>
    <t>1.12.1.8.Даланзадгад-Арвайхээр чиглэлийн 197 зм хатуу хучилттай авто зам барих</t>
  </si>
  <si>
    <t>1.12.1.9.Баруун-Урт-Бичигт чиглэлийн хатуу хучилттай авто зам барих</t>
  </si>
  <si>
    <t>1.12.1.10.Улаанбаатар-Арвайхээр чиглэлийн хот хоорондын А0301 авто замаас Өвөрхангай аймгийн Хужирт сумтай холбох 43.3 км хатуу хучилттай авто зам барих</t>
  </si>
  <si>
    <t>1.12.1.11.Бор-Өндөр-Хэрлэн чиглэлийн 179.7 км хатуу хучилттай авто зам барих</t>
  </si>
  <si>
    <t>1.12.1.12.Өлгий-Сагсай-Улаанхус-Цэнгэл сум чиглэлийн  66 км хатуу хучилттай авто зам барих</t>
  </si>
  <si>
    <t>1.12.1.13.Төв аймгийн Угтаалцайдам, Цээл, Заамар сумдыг холбох  122.4 км хатуу хучилттай авто зам барих</t>
  </si>
  <si>
    <t>1.12.1.14.Ховд-Дөргөн сум чиглэлийн 40.7 км хатуу хучилттай авто зам барих</t>
  </si>
  <si>
    <t>1.12.1.15.Жаргалтхаан-Дэлгэрхаан чиглэлийн 59.2 км хатуу хучилттай авто зам барих</t>
  </si>
  <si>
    <t>1.12.1.16.Баянхонгор-Шаргалжуут чиглэлийн 54.18 км хатуу хучилттай авто зам барих</t>
  </si>
  <si>
    <t>1.12.1.17.Завхан аймгийн Солонготын давааг хатуу хучилттай болгох 12.08 км авто зам барих</t>
  </si>
  <si>
    <t>1.13.Нийслэлийн авто замын түгжрэлийг бууруулсан байна.</t>
  </si>
  <si>
    <t>1.13.1.Авто замын сүлжээний нэвтрүүлэх чадварыг нэмэгдүүлсэн байна.</t>
  </si>
  <si>
    <t>АХ-9.3.13.
ЗГҮАХ-3.3.2.22.</t>
  </si>
  <si>
    <t>1.13.1.1.Улаанбаатар хотын "Шинэ их тойруу" хурдны зам, хөнгөн төмөр замын тээвэр /LRT/ барих</t>
  </si>
  <si>
    <t>Улсын төсөв, 
Гадаадын зээл тусламж, 
Бусад эх үүсвэр</t>
  </si>
  <si>
    <t xml:space="preserve"> АХ-9.3.12.
ЗГҮАХ-1.1.5.1.</t>
  </si>
  <si>
    <t>1.13.1.2.Өөдөө тэмүүлэх Монгол ган татлагат гүүрэн байгууламжийн ажлыг эхлүүлэх</t>
  </si>
  <si>
    <t xml:space="preserve">АХ-9.3.27. 
ЗГҮАХ-3.3.2.12 </t>
  </si>
  <si>
    <t>1.13.1.3.Авто зогсоолын менежментийн ухаалаг систем болон жишиг зогсоолын тоног төхөөрөмжийн худалдан авалт, суурилуулалт хийх</t>
  </si>
  <si>
    <t>Ухаалаг системтэй болсон зогсоол</t>
  </si>
  <si>
    <t>АХ-9.3.1. 
4.2.1.12.
ШСБ-4.1.3
ЗГҮАХ-1.1.5.5.
4.2.1.12.</t>
  </si>
  <si>
    <t xml:space="preserve">1.13.1.4.Нийтийн тээврийн хэрэгслийн замналын дагуух саравчтай болон дулаан зогсоолуудын тоог нэмэгдүүлж,  камерын нэгдсэн хяналттай болгох </t>
  </si>
  <si>
    <t>Камерын хяналттай дулаан зогсоол</t>
  </si>
  <si>
    <t>АХ-9.3.1. 
9.3.21.
ШСБ-4.1.3
ЗГҮАХ-1.1.5.3.</t>
  </si>
  <si>
    <t xml:space="preserve">1.13.1.5.Их багтаамжийн нийтийн тээврийн хэрэгсэл "Метро" байгуулах төслийг хэрэгжүүлэх </t>
  </si>
  <si>
    <t xml:space="preserve"> Зөвлөх үйлчилгээ</t>
  </si>
  <si>
    <t>АХ-9.3.21.
ШСБ-4.1.3
ЗГҮАХ-1.1.5.3.</t>
  </si>
  <si>
    <t xml:space="preserve">1.13.1.6.Тусгай замын автобус (BRT)-ны сүлжээ байгуулах төслийг хэрэгжүүлэх </t>
  </si>
  <si>
    <t xml:space="preserve">АХ-9.3.21.
ШСБ-4.1.3
ЗГҮАХ-1.1.5.3.
</t>
  </si>
  <si>
    <t>1.13.1.7.Улаанбаатар хотод хөнгөн галт тэрэг (Трамвай) нэвтрүүлэх төсөл хэрэгжүүлэх</t>
  </si>
  <si>
    <t>Төслийн 1-р шугамын барилга угсралт</t>
  </si>
  <si>
    <t>Төслийн 2-р шугамын бэлтгэл ажил</t>
  </si>
  <si>
    <t>АХ-9.3.15.
ШСБ-4.1.3
ЗГҮАХ-1.1.5.3.</t>
  </si>
  <si>
    <r>
      <t xml:space="preserve">1.13.1.8.Дүүжин замын тээврийг нэвтрүүлэх төслийг хэрэгжүүлэх </t>
    </r>
    <r>
      <rPr>
        <b/>
        <sz val="9"/>
        <color theme="1"/>
        <rFont val="Arial"/>
        <family val="2"/>
      </rPr>
      <t xml:space="preserve"> </t>
    </r>
  </si>
  <si>
    <t>Төслийн 1-р шугамын бүтээн байгуулалт</t>
  </si>
  <si>
    <t>АХ-9.3.1. 
9.3.13.
ШСБ-4.1  ЗГҮАХ 1.1.5.3</t>
  </si>
  <si>
    <t>1.13.1.9."Шинэ тойрог зам" төслийн бүрэлдэхүүн хэсэг болох Туул голын дагуух хурдны зам барих</t>
  </si>
  <si>
    <t>ХОЁР.ХҮНИЙ ХӨГЖЛИЙН БОДЛОГО</t>
  </si>
  <si>
    <t xml:space="preserve">2.1. Халдварт болон халдварт бус өвчний шалтгаант нас баралтыг бууруулсан байна. </t>
  </si>
  <si>
    <t xml:space="preserve">2.1.1.Иргэдийн эрүүл мэндийг боловсролыг дээшлүүлэн эрүүл амьдралын хэв маягийг төлөвшүүлсэн байна. </t>
  </si>
  <si>
    <t>АХ-2.2.1. 
2.2.5.
ЗГҮАХ-2.3.1.1.</t>
  </si>
  <si>
    <t>2.1.1.1. Эрүүл мэндийн урьдчилан сэргийлэх, эрт илрүүлэг үзлэг 2-ыг хэрэгжүүлэх</t>
  </si>
  <si>
    <t xml:space="preserve"> Хорт хавдрын эрт илрүүлэг үзлэгт хамрагдсан хүн ам</t>
  </si>
  <si>
    <t>Эрт илрүүлэг үзлэгт хамрагдсан нярай</t>
  </si>
  <si>
    <t xml:space="preserve">Сургуульд суурилсан эрт илрүүлэг үзлэгт хамрагдсан сурагчид  </t>
  </si>
  <si>
    <t xml:space="preserve">2.1.2. Эмнэлгийн тусламж үйлчилгээний хүртээмжийг нэмэгдүүлсэн байна. </t>
  </si>
  <si>
    <t>АХ-2.2.15. 
2.2.27. 
ЗГҮАХ-2.3.2.1.</t>
  </si>
  <si>
    <t>2.1.2.1. Эс, эд, эрхтэн шилжүүлэн суулгах төв барих</t>
  </si>
  <si>
    <t>АХ-2.2.15. 
2.2.27.
9.1.9.
ЗГҮАХ-2.3.2.1.</t>
  </si>
  <si>
    <t>2.1.2.2.Халдварт өвчин судлалын үндэсний төв-2 байгуулах</t>
  </si>
  <si>
    <t>2.1.2.3.Зүрх, судасны үндэсний төв байгуулах</t>
  </si>
  <si>
    <t>2.1.2.4.Хавдар судлалын Үндэсний төв-II байгуулах</t>
  </si>
  <si>
    <t>АХ-2.2.13.
2.2.28.
ЗГҮАХ-2.3.2.4.</t>
  </si>
  <si>
    <t>2.1.2.5.Эрүүл мэндийн тусламж, үйлчилгээнд дэвшилтэт технологи нэвтрүүлэн тусламж, үйлчилгээний нэр төрлийг нэмэгдүүлэх</t>
  </si>
  <si>
    <t>Монгол Улсад оношлогдож, эмчлэгдэх боломжгүй өвчний нэр төрөл</t>
  </si>
  <si>
    <t>АХ-2.2.3.1.
ЗГҮАХ-2.3.3.3.</t>
  </si>
  <si>
    <t>2.1.2.6.Олон улсын чанарын шаардлага хангасан эм, эмнэлгийн хэрэгсэл, биобэлдмэл, вакцины худалдан авалтад төрийн оролцоог идэвхжүүлэх</t>
  </si>
  <si>
    <t>Худалдан авах эм, эм, эмнэлгийн хэрэгсэл, биобэлдмэл, вакцины төрөл</t>
  </si>
  <si>
    <t>АХ-2.2.20.
ЗГҮАХ-2.3.2.
2.3.3.</t>
  </si>
  <si>
    <t>2.1.2.7.Хан-Уул дүүргийн жишиг нэгдсэн эмнэлгийг ашиглалтад оруулах</t>
  </si>
  <si>
    <t>Барилга угсралтын ажлын гүйцэтгэл</t>
  </si>
  <si>
    <t>2.1.2.8.Чингэлтэй дүүргийн жишиг нэгдсэн эмнэлгийн барилга угсралтын ажлыг эхлүүлэх</t>
  </si>
  <si>
    <t xml:space="preserve">2.1.3. Эрүүл мэндийн салбарын цахим мэдээллийн нэгдсэн сан бий болсон байна. </t>
  </si>
  <si>
    <t>АХ-2.2.39. 
9.1.16.
ЗГҮАХ-2.3.2.6.
2.3.2.7.</t>
  </si>
  <si>
    <t>2.1.3.1.Эрүүл мэндийн тусламж үйлчилгээний анхан шатны маягтуудыг Өгөгдлийн тайлбар толь /Data dictionary/ бий болгож эрүүл мэндийн Энтерфрэйз архитектурын суурь Мета өгөгдөл болгон хөгжүүлэх</t>
  </si>
  <si>
    <t>Мета өгөгдөл болгосон маягт</t>
  </si>
  <si>
    <t>АХ-2.2.21. 
9.1.10.
ЗГҮАХ-2.3.2.1.
2.3.2.3.</t>
  </si>
  <si>
    <t>2.1.3.2.Өвчний олон улсын 11-р ангилал нэвтрүүлэх</t>
  </si>
  <si>
    <t>Сургалтад хамрагдсан албан хаагчид</t>
  </si>
  <si>
    <t>2.2.Хөдөлмөрийн зах зээлийн эрэлт, шаардлагад нийцсэн, тэгш боломж бүхий мэргэжлийн болон техникийн боловсролыг хөгжүүлсэн байна.</t>
  </si>
  <si>
    <t xml:space="preserve">2.2.1.Мэргэжлийн болон техникийн боловсролын чанар, нийцлийг сайжруулсан байна. </t>
  </si>
  <si>
    <t>АХ-2.1.15.
ЗГҮАХ-2.2.1.9.</t>
  </si>
  <si>
    <t>2.2.1.1.Үр дүнд суурилсан зээлийн хөтөлбөр хэрэгжүүлэх</t>
  </si>
  <si>
    <t>Хөтөлбөрийн хэрэгжилт</t>
  </si>
  <si>
    <t>АХ-2.1.23. 
ЗГҮАХ-2.2.2.6.</t>
  </si>
  <si>
    <t>2.2.1.2. Мэргэжлийн болон техникийн боловсролд эдийн засгийн тэргүүлэх чиглэл, орон нутгийн хөгжилтэй уялдуулан хосмог, ажлын байрны сургалтыг нэвтрүүлэх</t>
  </si>
  <si>
    <t>Хосмог, ажлын байран дахь сургалтаар суралцаж буй суралцагч</t>
  </si>
  <si>
    <t>50  </t>
  </si>
  <si>
    <t xml:space="preserve">2.3. Сургуулийн өмнөх боловсролын чанартай үйлчилгээгээр бага насны хүүхдийн хөгжлийн суурийг бий болгосон байна. </t>
  </si>
  <si>
    <t xml:space="preserve">2.3.1.Ерөнхий боловсролын сургалтын чанарыг сайжруулж, хот, хөдөөгийн боловсролын чанарын ялгааг бууруулсан байна. </t>
  </si>
  <si>
    <t>АХ-2.1.11.
ЗГҮАХ-2.2.1.4.</t>
  </si>
  <si>
    <t>2.3.1.1.Сургуулийн өмнөх боловсролын үйлчилгээнд хамрагдаж чадахгүй хүүхдийг гэр бүл, орон нутгийн онцлог байдалд нийцүүлэн, сургуулийн өмнөх боловсрол эзэмшүүлэх</t>
  </si>
  <si>
    <t>Хамран сургалт</t>
  </si>
  <si>
    <t xml:space="preserve"> -</t>
  </si>
  <si>
    <t>АХ-2.1.4. 
ЗГҮАХ-2.2.1.5.</t>
  </si>
  <si>
    <t>2.3.1.2.Цөөн хүүхэдтэй анги арга хэмжээг хэрэгжүүлэх</t>
  </si>
  <si>
    <t>Стандартын шаардлага хангасан бүлэг дүүргэлттэй цэцэрлэгийн бүлэг</t>
  </si>
  <si>
    <t>Стандартын шаардлага хангасан бүлэг дүүргэлттэй сургуулийн бүлэг</t>
  </si>
  <si>
    <t>Нийслэл-76.5</t>
  </si>
  <si>
    <t>Нийслэл-80</t>
  </si>
  <si>
    <t>Аймаг-98</t>
  </si>
  <si>
    <t>Аймаг-98.5</t>
  </si>
  <si>
    <t>АХ-2.1.41.
ЗГҮАХ-2.2.3.1.</t>
  </si>
  <si>
    <t>2.3.1.3.Багшийн гурван тулгуурт бодлого цогц арга хэмжээ хэрэгжүүлэх</t>
  </si>
  <si>
    <t>Цэцэрлэгийн багшийн гүйцэтгэлийн үнэлгээний улсын дундаж</t>
  </si>
  <si>
    <t>Ерөнхий боловсролын сургуулийн багшийн гүйцэтгэлийн үнэлгээний улсын дундаж</t>
  </si>
  <si>
    <t>АХ-2.1.40.
ЗГҮАХ-2.2.3.4.</t>
  </si>
  <si>
    <t>2.3.1.4.Цэцэрлэгийн бүлгийн, хөгжмийн, биеийн тамирын, тусгай хэрэгцээт боловсролын 3,500 багшийг гадаад, дотоодын их, дээд сургууль, коллежид бэлтгэж, мэргэшүүлэх</t>
  </si>
  <si>
    <t xml:space="preserve"> Сургалтад хамрагдсан багш</t>
  </si>
  <si>
    <t>2.3.1.5. Бага ангийн 1,500, ерөнхий боловсролын сургуулийн 9,400, англи хэлний 1,000 багшийг тус тус гадаад, дотоодын их, дээд сургууль, коллежид бэлтгэж, мэргэшүүлэх</t>
  </si>
  <si>
    <t>Тухайн жилд бага ангийн багшаар бэлтгэгдэж, мэргэшсэн багш</t>
  </si>
  <si>
    <t>Тухайн жилд ерөнхий боловсролын багш мэргэшсэн багш</t>
  </si>
  <si>
    <t>Англи хэлний багшаар бэлтгэгдэж, мэргэшсэн багш</t>
  </si>
  <si>
    <t xml:space="preserve">2.4. Олон улсад өрсөлдөхүйц чанартай, тэгш хүртээмжтэй ерөнхий боловсролыг хөгжүүлсэн байна. </t>
  </si>
  <si>
    <t>АХ-2.1.26. 
ЗГҮАХ-2.2.2.13.</t>
  </si>
  <si>
    <t>2.3.1.6. Өдөр бүр нэг аяга сүү хөтөлбөрийг хэрэгжүүлэх</t>
  </si>
  <si>
    <t>"Өдөр бүр нэг аяга сүү" хөтөлбөрт хамрагдсан суралцагч,
2026 он-VII-IX анги</t>
  </si>
  <si>
    <t>5 </t>
  </si>
  <si>
    <t>25.7 </t>
  </si>
  <si>
    <t>2.4.1.Сургалтын байгууллагын дэд бүтцийг сайжруулсан байна.</t>
  </si>
  <si>
    <t xml:space="preserve">АХ-2.1.26. </t>
  </si>
  <si>
    <t>2.4.1.1. Ерөнхий боловсролын сургуульд стандартын шаардлагад нийцсэн хоол үйлдвэрлэл, үйлчилгээний тоног төхөөрөмж нийлүүлэх</t>
  </si>
  <si>
    <t>Стандартын шаардлага хангасан хоолны газартай сургууль</t>
  </si>
  <si>
    <t>АХ-2.1.43. 
ЗГҮАХ-2.2.1.13.</t>
  </si>
  <si>
    <t>2.4.1.2.Орон зай цаг хугацаанаас үл хамааран цахим сургуульд суралцах боломжийг бүрдүүлэх</t>
  </si>
  <si>
    <t>Сургалтад хамрагдсан хүүхэд</t>
  </si>
  <si>
    <t>18,300 </t>
  </si>
  <si>
    <t>АХ-2.1.43. 
ЗГҮАХ- 2.2.4.1.</t>
  </si>
  <si>
    <t>2.4.1.3.Их өгөгдөлд суурилсан дата аналитикийн системийг хөгжүүлж, нэвтрүүлэх</t>
  </si>
  <si>
    <t>Арга хэмжээний хэрэгжилт</t>
  </si>
  <si>
    <t>50 </t>
  </si>
  <si>
    <t>АХ-2.1.
ЗГҮАХ- 2.2.4.2.</t>
  </si>
  <si>
    <t>2.4.1.4.Элсэлтийн шалгалтын даалгаврын санг хиймэл оюун ашиглан автоматжуулах</t>
  </si>
  <si>
    <t xml:space="preserve"> Нээлттэй даалгавар</t>
  </si>
  <si>
    <t>2.5. Боловсролын удирдлага, менежментийн  үр ашиг, оновчтой байдал сайжирсан байна.</t>
  </si>
  <si>
    <t>2.5.1.Сургалтын байгууллагыг стандартын шаардлагад нийцүүлсэн байна.</t>
  </si>
  <si>
    <t>АХ-2.1.25. 
ЗГҮАХ-2.2.4.2.</t>
  </si>
  <si>
    <t>2.5.1.1. Шинэчлэгдсэн хөтөлбөрийн дагуу сурах бичиг, дасгал ажлын дэвтрийг үе шаттай интерактив хэлбэрт шилжүүлэх</t>
  </si>
  <si>
    <t>Цахим сурах бичиг</t>
  </si>
  <si>
    <t>100 </t>
  </si>
  <si>
    <t>2.6. Боловсролын хүртээмжийг нэмэгдүүлсэн байна.</t>
  </si>
  <si>
    <t>2.6.1.Сургалтын байгууллагыг стандартын шаардлагад нийцүүлсэн байна.</t>
  </si>
  <si>
    <t>АХ-2.1.19.
ЗГҮАХ-2.2.1.7.
2.2.1.16.</t>
  </si>
  <si>
    <t>2.6.1.1. Цэцэрлэг, ерөнхий боловсролын сургуулийн барилга барих</t>
  </si>
  <si>
    <t>Ашиглалтад орох цэцэрлэг </t>
  </si>
  <si>
    <t>Тоо </t>
  </si>
  <si>
    <t>33 </t>
  </si>
  <si>
    <t>38 </t>
  </si>
  <si>
    <t>Улсын төсөв, Гадаад зээл</t>
  </si>
  <si>
    <t>Ашиглалтад орох сургууль </t>
  </si>
  <si>
    <t>28 </t>
  </si>
  <si>
    <t>37  </t>
  </si>
  <si>
    <t>Шинээр эхлүүлэхээр төлөвлөсөн цэцэрлэг</t>
  </si>
  <si>
    <t>103,432.00 </t>
  </si>
  <si>
    <t>Хөгжлийн бэрхшээлтэй хүүхдийн цэцэрлэг </t>
  </si>
  <si>
    <t>1 </t>
  </si>
  <si>
    <t>Шинээр эхлүүлэхээр төлөвлөсөн сургууль </t>
  </si>
  <si>
    <t>2.6.1.2. Спорт заал барих</t>
  </si>
  <si>
    <t>Ашиглалтад орох спорт заал </t>
  </si>
  <si>
    <t>4 </t>
  </si>
  <si>
    <t>2.6.1.3. Дотуур байр барих</t>
  </si>
  <si>
    <t>Шинээр эхлүүлэхээр төлөвлөсөн дотуур байр</t>
  </si>
  <si>
    <t>Ашиглалтад орох дотуур байр </t>
  </si>
  <si>
    <t>11 </t>
  </si>
  <si>
    <t>2.6.1.4. Ерөнхий боловсролын сургуульд байгалийн ухааны лаборатори тохижуулах</t>
  </si>
  <si>
    <t> Байгалийн ухааны лаборатори </t>
  </si>
  <si>
    <t>77 </t>
  </si>
  <si>
    <t>2.6.1.5. Үдийн хоол үйлдвэрлэлийн эрүүл, аюулгүй орчныг бүрдүүлэх</t>
  </si>
  <si>
    <t>Стандартын шаардлагад нийцэх хоолны газар бүхий сургууль </t>
  </si>
  <si>
    <t xml:space="preserve">АХ-2.1.19.
ЗГҮАХ- 2.2.1.7 </t>
  </si>
  <si>
    <t>2.6.1.6. Цэцэрлэг, сургууль, дотуур байрны нэг маягийн жишиг зургийг шинэчилсэн норм стандартад нийцүүлэн шинэчлэх</t>
  </si>
  <si>
    <t xml:space="preserve">Баталгаажуулахад бэлэн болсон нэг маягийн жишиг зураг </t>
  </si>
  <si>
    <t>-  </t>
  </si>
  <si>
    <t>7 </t>
  </si>
  <si>
    <t xml:space="preserve">2.7. Өрсөлдөх чадвартай, тэгш боломж бүхий дээд боловсролыг хөгжүүлсэн байна. </t>
  </si>
  <si>
    <t xml:space="preserve">2.7.1. Дээд боловсролын үндэсний өрсөлдөх чадварыг дээшлүүлсэн байна. </t>
  </si>
  <si>
    <t>АХ-2.1.6.
ЗГҮАХ-2.2.2.6.</t>
  </si>
  <si>
    <t>2.7.1.1. Дээд боловсролын сургалтын байгууллагын суралцагч ажиллангаа сурах, суралцангаа ажиллах боломжийг бүрдүүлэх</t>
  </si>
  <si>
    <t>Ажлын байранд суурилсан сургалтын хөтөлбөр</t>
  </si>
  <si>
    <t>АХ-2.1.4. 
ЗГҮАХ-2.2.2.7.</t>
  </si>
  <si>
    <t>2.7.1.2. Төрийн өмчийн их сургуулиуд, харьяа хүрээлэнгүүдийн эрдэм шинжилгээ, судалгаа, инновацын үйл ажиллагааны зардлыг санхүүжүүлж, дэмжлэг үзүүлэх</t>
  </si>
  <si>
    <t>Эрдэм шинжилгээ, инновацыг дэмжих чиглэлээр хэрэгжүүлсэн арга хэмжээ</t>
  </si>
  <si>
    <t>Төрийн өмчийн их сургуулийн олон улсад хүлээн зөвшөөрөгдсөн эрдэм шинжилгээний бүтээл</t>
  </si>
  <si>
    <t>2.8. Хүн бүрд боловсрол эзэмших, тасралтгүй суралцах тэгш боломжийг бүрдүүлсэн байна.</t>
  </si>
  <si>
    <t>2.8.1.Хүн амд албан, албан бус боловсролд хамрагдах, ажил, амьдралын орчинд суралцах тэгш боломжтой болсон байна.</t>
  </si>
  <si>
    <t>АХ-2.1.20. 
ЗГҮАХ-2.2.</t>
  </si>
  <si>
    <t>2.8.1.1. Иргэдийн Монгол хэл, бичгийн чадамжийг хөгжүүлэх арга хэмжээг хэрэгжүүлэх</t>
  </si>
  <si>
    <t>Монгол хэл, бичгийн ур чадварын түвшнийг тогтоох үнэлгээнд хамрагдсан 15-65 насны иргэд</t>
  </si>
  <si>
    <t>АХ-2.1.15. 
ЗГҮАХ-2.2.1.4.</t>
  </si>
  <si>
    <t>2.8.1.2. Малчдын хүүхэд, малчин залуучуудын боловсролыг дэмжих арга хэмжээг хэрэгжүүлэх</t>
  </si>
  <si>
    <t>Ур чадвар эзэмшсэн малчин залуучууд</t>
  </si>
  <si>
    <t xml:space="preserve">2.9.Хүн амын бие бялдрын хөгжлийн түвшинг нэмэгдүүлсэн байна. </t>
  </si>
  <si>
    <t>2.9.1.Хүн амын идэвхтэй хөдөлгөөн, спортын мэдлэг, хандлагыг нэмэгдүүлсэн байна.</t>
  </si>
  <si>
    <t>АХ-3.5.3.
ЗГҮАХ 2.1.4.1.</t>
  </si>
  <si>
    <t>2.10.1.1.Хүн амын бие бялдрын түвшин тогтоох сорилыг авч, хөгжлийн суурь үзүүлэлтийг тооцох</t>
  </si>
  <si>
    <t xml:space="preserve">Сорилд хамрагдсан иргэдийн бие бялдрын хөгжлийн суурь үзүүлэлт </t>
  </si>
  <si>
    <t>АХ-3.5.3. 
ЗГҮАХ-2.1.4.1.</t>
  </si>
  <si>
    <t>2.10.1.2. Нийслэлийн хэмжээнд хүн амын бие бялдрын хөгжил, чийрэгжилтийн төвшнийг дээшлүүлэх зорилгоор цахим тоног төхөөрөмжийн төв байгуулах</t>
  </si>
  <si>
    <t>Байгууллагдсан төв</t>
  </si>
  <si>
    <t xml:space="preserve">2.10.Гэр бүлийн гишүүдийн хэрэгцээ шаардлагад нийцсэн нийгмийн үзүүлэлтийг сайжруулсан байна. </t>
  </si>
  <si>
    <t xml:space="preserve">2.10.1.Гэр бүлийн боловсролыг дээшлүүлсэн байна. </t>
  </si>
  <si>
    <t xml:space="preserve">
АХ-2.3. 
ЗГҮАХ-2.1.1.4.</t>
  </si>
  <si>
    <t>2.11.1.1. Гэр бүлийн хөгжлийн цогц үйлчилгээний төвийг төр, хувийн хэвшлийн түншлэлээр ажиллуулах</t>
  </si>
  <si>
    <t>Гэр бүлийн хөгжлийн цогц үйлчилгээний төв, өссөн</t>
  </si>
  <si>
    <t>Гэр бүл, хөдөлмөр, нийгмийн хамгааллын яам</t>
  </si>
  <si>
    <t xml:space="preserve">2.11.Хүүхэд хамгааллыг сайжруулсан байна. </t>
  </si>
  <si>
    <t xml:space="preserve">2.11.1.Хүүхэд хамгааллыг кэйс шийдвэрлэлтийг сайжруулсан байна. </t>
  </si>
  <si>
    <t>АХ-9.1.8.
ЗГҮАХ-2.1.1.5.</t>
  </si>
  <si>
    <t>2.12.1.1.Хүүхэд хамгааллын кейс менежмент, нийгмийн ажлын мэргэжлийн удирдлагыг хөгжүүлж, хүүхэд хамгааллын үйлчилгээг шаардлагатай хүүхэд бүрд хүргэх</t>
  </si>
  <si>
    <t>Хүүхэд хамгааллын кейс менежментийн үйлчилгээнд хамрагдсан хүүхэд</t>
  </si>
  <si>
    <t xml:space="preserve">2.12.Хөгжлийн бэрхшээлтэй хүний нийгмийн харилцаанд оролцох оролцоог нэмэгдүүлсэн байна. </t>
  </si>
  <si>
    <t xml:space="preserve">2.12.1.Хөгжлийн бэрхшээлтэй хүний хэрэгцээ, онцлогт нийцсэн нийгмийн, хөгжлийн үйлчилгээний хүртээмжийг сайжруулсан байна. </t>
  </si>
  <si>
    <t>АХ-2.3. 
ЗГҮАХ-2.1.1.26.</t>
  </si>
  <si>
    <t>2.13.1.1. Хөгжлийн бэрхшээлтэй хүнд хүртээмжтэй хөгжлийн цогц үйлчилгээний төвийг аймгуудад байгуулах</t>
  </si>
  <si>
    <t>Хөгжлийн бэрхшээлтэй хүний хөгжлийн төв, өссөн</t>
  </si>
  <si>
    <t xml:space="preserve">2.13.Нийгмийн даатгалын хамралтыг нэмэгдүүлсэн байна. </t>
  </si>
  <si>
    <t xml:space="preserve">2.13.1.Нийгмийн даатгалын үйлчилгээний чанар, хүртээмжийг сайжруулсан байна. </t>
  </si>
  <si>
    <t>АХ-4.6.
ЗГҮАХ-2.1.3.1.</t>
  </si>
  <si>
    <t>2.14.1.1. Үндэсний баялгийн сангаар дамжуулж хуримтлалын хөтөлбөрийг хэрэгжүүлж, иргэн бүрд хуримтлалын нэрийн дансанд хөрөнгө хуримтлуулах</t>
  </si>
  <si>
    <t>Хуримтлалын нэрийн дансанд төвлөрүүлсэн  хөрөнгө</t>
  </si>
  <si>
    <t>Сая төгрөг</t>
  </si>
  <si>
    <t>Бусад эх үүсвэр</t>
  </si>
  <si>
    <t>АХ-7.4.4.
ЗГҮАХ-3.2.1.</t>
  </si>
  <si>
    <t>2.14.1.2. Нийгмийн даатгалын сангаас олгох тэтгэврийн хэмжээг инфляцийн түвшинтэй уялдуулан нэмэгдүүлэх</t>
  </si>
  <si>
    <t>Тэтгэврийн нэмэгдэл</t>
  </si>
  <si>
    <t xml:space="preserve">2.14.Хөдөлмөр эрхлэлтийг нэмэгдүүлсэн байна. </t>
  </si>
  <si>
    <t xml:space="preserve">2.14.1.Хөдөлмөр эрхлэлтийг дэмжих үйлчилгээний хүрээнд тогтвортой хөдөлмөр эрхэлж буй иргэдийн тоог нэмэгдүүлсэн байна. </t>
  </si>
  <si>
    <t>АХ-5.3.5.
ЗГҮАХ-2.1.2.8.</t>
  </si>
  <si>
    <t>2.15.1.1. Их өгөгдөлд суурилсан хөдөлмөр эрхлэлтийн бүртгэл мэдээллийн тогтолцоог хөгжүүлэх</t>
  </si>
  <si>
    <t>Системийн хүрээнд хөгжүүлэлт хийгдсэн модуль, өссөн</t>
  </si>
  <si>
    <t>АХ-2.3.1. 
2.3.5.
ЗГҮАХ-2.1.1.30.
2.1.2.8.</t>
  </si>
  <si>
    <t>2.15.1.2. ЖОБ центр төвд нийгмийн үйлчилгээг нэвтрүүлж  болгон өргөжүүлэх</t>
  </si>
  <si>
    <t>Өргөжүүлсэн төв</t>
  </si>
  <si>
    <t xml:space="preserve">2.14.2.Хөдөлмөрийн үнэлэмжийг дээшлүүлсэн байна. </t>
  </si>
  <si>
    <t>АХ-9.1.
ЗГҮАХ-2.1.2.7.</t>
  </si>
  <si>
    <t>2.15.2.1. Монгол хүний хөдөлмөрийн бүтээмж, цалин хөлсийг жил бүр нэмэгдүүлэх</t>
  </si>
  <si>
    <t>Төрийн албан
хаагчдын цалингийн
нэмэгдэл</t>
  </si>
  <si>
    <t xml:space="preserve">2.15.Нийгмийн халамжийг зорилтот бүлэгт чиглүүлсэн байна. </t>
  </si>
  <si>
    <t xml:space="preserve">2.15.1.Нийгмийн халамжийн үйлчилгээний чанар, хүртээмжийг сайжруулсан байна. </t>
  </si>
  <si>
    <t>АХ- 2.3.6. 
3.1.10. 
3.1.12. 
ЗГҮАХ-2.1.3.9.</t>
  </si>
  <si>
    <t>2.16.1.1. Олон нийтийн оролцоонд түшиглэсэн халамжийн үйлчилгээний хүрээнд зорилтот өрх, иргэнийг хөгжүүлэх, чадавхжуулах, бие даан амьдрахад нь дэмжлэг үзүүлэх үйлчилгээг шинээр нэвтрүүлэх</t>
  </si>
  <si>
    <t>Шинээр нэмэгдүүлэх үйлчилгээ</t>
  </si>
  <si>
    <t>АХ-2.3.1.
ЗГҮАХ-2.1.3.8.</t>
  </si>
  <si>
    <t>2.16.1.2. Гэр бүлд ээлтэй, хүн төвтэй нийгмийн үйлчилгээг хөгжүүлэх, нийгмийн халамжийн үйлчилгээний тогтолцооны цогц шинэчлэл хийх төсөл хэрэгжүүлэх</t>
  </si>
  <si>
    <t xml:space="preserve">2.16.Шинжлэх ухаан, технологи, инновацыг хөгжүүлсэн байна. </t>
  </si>
  <si>
    <t xml:space="preserve">2.16.1.Шинжлэх ухаан, технологийн нэгдсэн бодлогыг хэрэгжүүлж, мэдлэгийн эдийн засгийн суурийг бэхжүүлсэн байна. </t>
  </si>
  <si>
    <t xml:space="preserve"> АХ-2.1.27. 
ЗГҮАХ-3.3.7.1.
3.3.7.8.</t>
  </si>
  <si>
    <t>2.17.1.1.Шинжлэх ухааны үр дүнг түгээн дэлгэрүүлэх, сурталчлах, шинжлэх ухаан, технологийн боловсрол олгох ажлыг зохион байгуулах</t>
  </si>
  <si>
    <t>Тухайн жилд зохион байгуулсан ажил, өссөн</t>
  </si>
  <si>
    <t>Эдийн засаг, хөгжлийн яам</t>
  </si>
  <si>
    <t>АХ-4.3.21.
ЗГҮАХ-3.3.7.9.</t>
  </si>
  <si>
    <t>2.17.1.2. Их өгөгдөл, хиймэл оюун ухаан, GIS,  блокчэйн технологийг ашиглан шинжлэх ухааны нотолгоонд суурилсан хөгжлийн бодлого боловсруулах орон зайн цахим дэд бүтцийг бий болгох</t>
  </si>
  <si>
    <t>АХ-7.4.17.
ЗГҮАХ-3.3.7.7.</t>
  </si>
  <si>
    <t>2.17.1.3. Эрдэм шинжилгээний бүтээлийн нэгдсэн сан MORI платформыг өргөжүүлэн хөгжүүлэх</t>
  </si>
  <si>
    <t xml:space="preserve"> АХ-4.5.3.
ЗГҮАХ-3.3.7.8.</t>
  </si>
  <si>
    <t>2.17.1.4. Салбар дундын ашиглалттай нээлттэй лабораториудын цахим сүлжээ байгуулах</t>
  </si>
  <si>
    <t>ГУРАВ.ЭДИЙН ЗАСГИЙН БОДЛОГО</t>
  </si>
  <si>
    <t xml:space="preserve">3.1.Монгол Улсыг бүсчилсэн хөгжлийн бодлогоор хөгжүүлсэн байна. </t>
  </si>
  <si>
    <t xml:space="preserve">3.1.1.Бүсчилсэн хөгжлийн бодлогыг цахим системд тулгуурлан хэрэгжилтийг эрчимжүүлж эхэлсэн байна. </t>
  </si>
  <si>
    <t xml:space="preserve">
ШСБ-3.6.1
ЗГҮАХ-4.2.2.4.</t>
  </si>
  <si>
    <t>3.1.1.1.Их өгөгдөл, хиймэл оюун ухаанд суурилсан орон зайн төлөвлөлт, гүйцэтгэл, хяналт, удирдлагын нэгдсэн платформыг хөгжүүлэх</t>
  </si>
  <si>
    <t>Хөгжүүлсэн платформ</t>
  </si>
  <si>
    <t xml:space="preserve">3.2. Бүсүүдийн тэнцвэртэй хөгжлийг хангасан байна. </t>
  </si>
  <si>
    <t>3.2.1.Орон нутгийн эдийн засгийн бие даасан байдлыг нэмэгдүүлсэн байна.</t>
  </si>
  <si>
    <t xml:space="preserve"> АХ-8.1.7.
ШСБ-1.4.1
ЗГҮАХ-3.2.2.11.
3.2.2.12.</t>
  </si>
  <si>
    <t>3.2.1.1.Азийн хөгжлийн банкны хөнгөлөлттэй зээлийн хөрөнгөөр хэрэгжүүлж буй “Эдийн засгийн хамтын ажиллагааны бүс хөгжүүлэх төсөл”-ийг үргэлжлүүлэх</t>
  </si>
  <si>
    <t>Гадаад хөрөнгө оруулалт</t>
  </si>
  <si>
    <t>3.3.Дотоодын үйлдвэрлэлээр хангасан хүнсний гол нэрийн бүтээгдэхүүний хангамжийг нэмэгдүүлсэн байна.</t>
  </si>
  <si>
    <t xml:space="preserve">3.3.1.Хүнсний гол нэрийн түүхий эд, бүтээгдэхүүний үйлдвэрлэлийн хэмжээг нэмэгдүүлсэн байна. </t>
  </si>
  <si>
    <t>АХ-2.5.15.
ШСБ-4.4.1
ЗГҮАХ-4.4.4.7.</t>
  </si>
  <si>
    <t>3.3.1.1.Төмс, хүнсний ногооны зоорь, агуулахын багтаамжийг нэмэгдүүлэх</t>
  </si>
  <si>
    <t>Зоорийн багтаамж, өссөн</t>
  </si>
  <si>
    <t xml:space="preserve">Мян.тонн </t>
  </si>
  <si>
    <t>Хүнс, хөдөө аж ахуй, хөнгөн үйлдвэрийн яам</t>
  </si>
  <si>
    <t>АХ-2.5.15.
ШСБ-4.4.2
ЗГҮАХ-4.4.4.7.</t>
  </si>
  <si>
    <t>3.3.1.2.Тариалангийн баруун, зүүн бүсэд үр тарианы элеваторын суурийн байгууламжийг бүрэн дуусган үндсэн байгууламжийг эхлүүлэх</t>
  </si>
  <si>
    <t>Элеваторын багтаамж, өссөн</t>
  </si>
  <si>
    <r>
      <rPr>
        <strike/>
        <sz val="9"/>
        <color theme="1"/>
        <rFont val="Arial"/>
        <family val="2"/>
      </rPr>
      <t>21000</t>
    </r>
    <r>
      <rPr>
        <sz val="9"/>
        <color theme="1"/>
        <rFont val="Arial"/>
        <family val="2"/>
      </rPr>
      <t xml:space="preserve">
13,548</t>
    </r>
  </si>
  <si>
    <t>3.3.1.3.Төмс, хүнсний ногооны механикжсан баталгаат агуулах, анхан шатны үтрэм байгуулахад хөнгөлөлттэй зээлийн дэмжлэг үзүүлэх</t>
  </si>
  <si>
    <t>АХ-8.3.34.
ЗГҮАХ-3.3.4.2.</t>
  </si>
  <si>
    <t>3.3.1.4.Гол нэр төрлийн бүтээгдэхүүний дотоодын үйлдвэрлэлийг нэмэгдүүлэх чиглэлээр аж ахуйн нэгжид зээлийн хүүгийн дэмжлэх үзүүлэх</t>
  </si>
  <si>
    <t>Дотоодын үйлдвэрлэлийн хэмжээ, өссөн</t>
  </si>
  <si>
    <t>Мян.тн</t>
  </si>
  <si>
    <t>2,123.1 (2022 он)</t>
  </si>
  <si>
    <t>3.3.1.5.Түүхий сүүний нийлүүлэлтийг сэрүүний улиралд нэмэгдүүлэх хүрээнд малчдад санхүүгийн дэмжлэг үзүүлэх</t>
  </si>
  <si>
    <t xml:space="preserve"> Түүхий сүүний хэмжээ </t>
  </si>
  <si>
    <t>24.8 (2023 он)</t>
  </si>
  <si>
    <t xml:space="preserve">АХ-8.3.34.
ЗГҮАХ-3.3.4.16. </t>
  </si>
  <si>
    <t>3.3.1.6.Үйлдвэрийн аргаар бэлтгэсэн махны хэмжээг хөдөө аж ахуйгаас бэлтгэсэн махны нийт үйлдвэрлэлийн хэмжээнд харьцуулсан хувийг өсгөх</t>
  </si>
  <si>
    <t>Үйл ажиллагааны хэрэгжилт</t>
  </si>
  <si>
    <t>8 (2023 он)</t>
  </si>
  <si>
    <t xml:space="preserve">3.3.2.Тариалангийн газрыг 200 мянган га-аар нэмэгдүүлж, цулгуй уриншийн хэмжээг 30 хувьд барьж, газар тариалангийн бүтээгдэхүүн үйлдвэрлэлийг 30 хувиар нэмэгдүүлсэн байна. </t>
  </si>
  <si>
    <t>ЗГҮАХ-3.3.4.33.</t>
  </si>
  <si>
    <t>3.3.2.1.Сорт сорилтын төв байгуулах</t>
  </si>
  <si>
    <t>Байгуулсан төв</t>
  </si>
  <si>
    <t>3.3.2.2.Үр үржүүлгийн иргэн, аж ахуй нэгжид урамшуулал олгох</t>
  </si>
  <si>
    <t>Урамшуулал олгосон иргэн, аж ахуй нэгж</t>
  </si>
  <si>
    <t xml:space="preserve">Тоо 	 	</t>
  </si>
  <si>
    <t xml:space="preserve">Үржүүлсэн үрийн хэмжээ </t>
  </si>
  <si>
    <t xml:space="preserve">Тонн </t>
  </si>
  <si>
    <t>3.3.2.3.Сэлгээний таримлын анхан шатны үр үржүүлэх</t>
  </si>
  <si>
    <t>3.3.2.4.Сорт сорих аргачлалыг боловсронгуй болгох</t>
  </si>
  <si>
    <t>Батлагдсан аргачлал</t>
  </si>
  <si>
    <t xml:space="preserve">3.4.Жижиг, дунд үйлдвэр, хоршоог хөгжүүлэх чиглэлээр үйл ажиллагаа явуулдаг аж ахуйн нэгжүүдийн ажлын байр нэмэгдүүлсэн байна. </t>
  </si>
  <si>
    <t xml:space="preserve">3.4.1.Хоршоо, жижиг, дунд үйлдвэр, үйлчилгээ эрхлэгчдэд эрх зүйн орчны болон хөнгөлөлттэй зээлээр дэмжлэг үзүүлсэн байна. </t>
  </si>
  <si>
    <t>АХ-8.3.22.
ЗГҮАХ-1.2.2.6.
3.3.4.20.</t>
  </si>
  <si>
    <t>3.4.1.1.Өвлийн хүлэмжийн аж ахуй байгуулахад хөнгөлөлттэй зээлийн дэмжлэг үзүүлэх</t>
  </si>
  <si>
    <t>Өвлийн хүлэмжийн талбайн хэмжээ</t>
  </si>
  <si>
    <t>Мкв</t>
  </si>
  <si>
    <t>АХ-8.3.22.
ЗГҮАХ-3.3.4.30.</t>
  </si>
  <si>
    <t>3.4.1.2.Ашигт таримлын үйлдвэрийг нэмэгдүүлэх зорилгоор мөөгний үйлдвэр байгуулахад хөнгөлөлттэй зээлийн дэмжлэг үзүүлэх</t>
  </si>
  <si>
    <t>Мөөг үйлдвэрлэлийн хэмжээ, жилээр</t>
  </si>
  <si>
    <t>АХ-1.5.11.
ЗГҮАХ-3.4.2.3.</t>
  </si>
  <si>
    <t>3.4.1.3.Жимс жимсгэний аж ахуй байгуулахад  хөнгөлөлттэй зээлийн дэмжлэг үзүүлэх</t>
  </si>
  <si>
    <t>Тариалсан талбайн хэмжээ</t>
  </si>
  <si>
    <t>Га</t>
  </si>
  <si>
    <t>АХ-8.3.6.
ЗГҮАХ-3.4.2.3.</t>
  </si>
  <si>
    <t>3.4.1.4.Тариалангийн талбайг хашаажуулах төмөр бетон шонг тариаланчдад олгох</t>
  </si>
  <si>
    <t>Хашаажуулсан талбайн хэмжээ</t>
  </si>
  <si>
    <t>3.4.1.5.Ойн зурвас байгуулах</t>
  </si>
  <si>
    <t>Ойн зурвасын хэмжээ</t>
  </si>
  <si>
    <t xml:space="preserve">3.5.Мал аж ахуйг тогтвортой, бүсчилсэн байдлаар хөгжүүлсэн байна. </t>
  </si>
  <si>
    <t xml:space="preserve">3.5.1.Нийт мал сүрэгт өндөр ашиг шимт малын эзлэх хувийг нэмэгдүүлсэн байна. </t>
  </si>
  <si>
    <t>АХ-8.3.14.
ШСБ-3.4.3
ЗГҮАХ-3.3.4.11.</t>
  </si>
  <si>
    <t>3.5.1.1.Малын генийн санг хамгаалж, биотехнологийн ололтыг нэвтрүүлж, өндөр ашиг шимт малын тоо толгойг нэмэгдүүлэх</t>
  </si>
  <si>
    <t>Өндөр ашиг шимт үхэр</t>
  </si>
  <si>
    <t>Мян.толгой</t>
  </si>
  <si>
    <t>АХ-8.3.14.
ШСБ-3.4.1
ЗГҮАХ-3.3.4.11.</t>
  </si>
  <si>
    <t>3.5.1.2.Орон нутгийн онцлогт тохирсон үржлийн цөм сүрэг бий болгох ажлыг шинжлэх ухааны үндэслэлтэй, хүртээмжтэй зохион байгуулж, үржлийн аж ахуйг бүсүүдэд байгуулахыг дэмжих</t>
  </si>
  <si>
    <t>Үржлийн цөм сүрэг</t>
  </si>
  <si>
    <t>13
193</t>
  </si>
  <si>
    <t>15 
 200</t>
  </si>
  <si>
    <t>АХ-3.3.8.
ЗГҮАХ-3.3.4.15.</t>
  </si>
  <si>
    <t>3.5.1.3.Малын гаралтай түүхий эдийг нэг цэгт төвлөрүүлэн анхан шатны ангилалт, тордолт хийх, боловсруулалтын түвшинг нэмэгдүүлэх чиглэлээр санхүү, хөрөнгө оруулалтын дэмжлэг үзүүлэх</t>
  </si>
  <si>
    <t>Дэмжлэг үзүүлсэн аж ахуй, нэгж</t>
  </si>
  <si>
    <t xml:space="preserve">3.5.2.Бэлчээрийн нөөцийг нэмэгдүүлсэн байна. </t>
  </si>
  <si>
    <t>АХ-8.3.4.
ШСБ-5.2.1
ЗГҮАХ-3.3.4.21.</t>
  </si>
  <si>
    <t>3.5.2.1.Бэлчээрийн усан хангамжийг нэмэгдүүлэх арга хэмжээг хэрэгжүүлэх</t>
  </si>
  <si>
    <t>Шинээр байгуулсан худаг</t>
  </si>
  <si>
    <t>АХ-8.3.4.
ШСБ-5.2.2
ЗГҮАХ-3.3.4.21.</t>
  </si>
  <si>
    <t>3.5.2.2.Бэлчээрийн ургамал хамгааллын арга хэмжээг хэрэгжүүлэх</t>
  </si>
  <si>
    <t>Бэлчээрийн хөнөөлт организмын тархалт, олшролтын судалгаанд хамрагдсан талбай</t>
  </si>
  <si>
    <t>Мян.га</t>
  </si>
  <si>
    <t>Бэлчээрийн ургамал хамгааллын арга хэмжээнд хамрагдах талбай</t>
  </si>
  <si>
    <t>3.6.Хөнгөн үйлдвэрийн бүтээгдэхүүний экспортыг нэмэгдүүлсэн байна.</t>
  </si>
  <si>
    <t>3.6.1.Хөнгөн үйлдвэрийн бүтээгдэхүүн үйлдвэрлэл нэмэгдсэн байна.</t>
  </si>
  <si>
    <t>АХ-4.2.23.
ШСБ-3.4.2
ЗГҮАХ-3.3.4.14.</t>
  </si>
  <si>
    <t>3.6.1.1.Ноос, ноолуур, арьс ширний бэлтгэл, үйлдвэрлэл, экспортыг дэмжсэн эргэлтийн хөрөнгийн зээл, зээлийн хүүгийн дэмжлэг үзүүлэх</t>
  </si>
  <si>
    <t>Ноос, ноолуур арьс ширэн бүтээгдэхүүний экспортын өсөлт</t>
  </si>
  <si>
    <t>Сая ам.доллар</t>
  </si>
  <si>
    <t xml:space="preserve">АХ-4.2.23.
ШСБ-3.4.3
ЗГҮАХ-3.3.4.5.
</t>
  </si>
  <si>
    <t>3.6.1.2.Шинэ, дэвшилтэт технологи бүхий ноос боловсруулах үйлдвэрлэлийн хөрөнгө оруулалтын  зээл, зээлийн хүүгийн дэмжлэг үзүүлэх</t>
  </si>
  <si>
    <t>Үйлдвэрлэлийн хүчин чадлын өсөлт</t>
  </si>
  <si>
    <t>Хялгас ялгах, тонн</t>
  </si>
  <si>
    <t>Ээрэх, тонн</t>
  </si>
  <si>
    <t>Сүлжих, сая.ш</t>
  </si>
  <si>
    <t>Нэхэх, сая.метр</t>
  </si>
  <si>
    <t>Ноосон бордоо, тонн</t>
  </si>
  <si>
    <t>Дулаалга, мян.м</t>
  </si>
  <si>
    <t>АХ-3.3.15.
 4.3.4.
ЗГҮАХ- 2.1.3.15.</t>
  </si>
  <si>
    <t>3.6.1.3.Гарааны бизнес эрхлэгч, инновац, судалгаа хөгжүүлэгчдэд зориулсан хөнгөлөлттэй зээлийн үйлчилгээг бий болгох</t>
  </si>
  <si>
    <t>Зохион байгуулах арга хэмжээ, зохицуулалтын баримт бичиг</t>
  </si>
  <si>
    <t>АХ-4.2.23.
ШСБ-3.4.1
ЗГҮАХ-3.3.4.15.</t>
  </si>
  <si>
    <t>3.6.1.4.Арьс ширийг боловсруулах  үйлдвэрлэлд хөрөнгө оруулалтын зээл, зээлийн хүүгийн дэмжлэх үзүүлэх</t>
  </si>
  <si>
    <t>Бодын шир гүн боловсруулах, мян.ш</t>
  </si>
  <si>
    <t>Богийн арьс гүн боловсруулах, мян.ш</t>
  </si>
  <si>
    <t>Гутал, сая хос</t>
  </si>
  <si>
    <t>Савхин цүнх, мян.ш</t>
  </si>
  <si>
    <t>Савхин бээлий, мян.хос</t>
  </si>
  <si>
    <t>Желатин, цавуу, техникийн тос болон бусад, мян.тонн</t>
  </si>
  <si>
    <t>АХ-4.2.22.
ШСБ-3.4.3
ЗГҮАХ-3.3.4.14.</t>
  </si>
  <si>
    <t>3.6.1.5.Шинэ, дэвшилтэт технологи бүхий ноолуурын ээрэх үйлдвэрийн хөрөнгө оруулалтын  зээл, зээлийн хүүгийн дэмжлэг үзүүлэх</t>
  </si>
  <si>
    <t>Ноолуурын ээрэх үйлдвэрлэлийн хүчин чадал</t>
  </si>
  <si>
    <t>3.7.Малын халдварт өвчний гаралтын тайван байдлыг хадгалсан байна.</t>
  </si>
  <si>
    <t xml:space="preserve">3.7.1.Малын халдварт өвчний гаралтыг бууруулсан байна. </t>
  </si>
  <si>
    <t>АХ-4.2.21. 
8.3.18.
ШСБ-3.4.2
ЗГҮАХ-3.3.4.17. 
3.3.4.26.</t>
  </si>
  <si>
    <t>3.7.1.1.Халдварт өвчнөөс урьдчилан сэргийлэх арга хэмжээг нотолгоонд суурилан хэрэгжүүлэх</t>
  </si>
  <si>
    <t>Аюулт үзэгдлийн голомтод чиглэсэн шуурхай хариу арга хэмжээ, голомтоор</t>
  </si>
  <si>
    <t>3.7.1.2.Гоц халдварт өвчнөөс урьдчилан сэргийлэх арга хэмжээг нотолгоонд суурилан хэрэгжүүлэх</t>
  </si>
  <si>
    <t>3.7.1.3.Мал сүргийн эрүүл мэндийн тандалт судалгааг өргөжүүлэх замаар нөхцөл байдлын үнэлгээ хийх</t>
  </si>
  <si>
    <t>Зорилтот тандан судалгаа</t>
  </si>
  <si>
    <t>3.7.1.4.Мал, амьтны гоц халдварт өвчнөөр тайван байдлыг улс, бүс, аж ахуйн түвшинд хянан баталгаажуулах</t>
  </si>
  <si>
    <t>Хянан баталгаажуулсан гоц халдварт өвчин</t>
  </si>
  <si>
    <t xml:space="preserve">АХ-4.2.21. 
8.3.19.
ЗГҮАХ-3.3.4.17. 
3.3.4.25. 
3.3.4.26. </t>
  </si>
  <si>
    <t>3.7.1.5.Мал эмнэлэгийн лабораторийн барилга барих</t>
  </si>
  <si>
    <t>Шинээр баригдсан лаборатори, өссөн</t>
  </si>
  <si>
    <t>Улсын төсөв, гадаадын зээл</t>
  </si>
  <si>
    <t>3.7.1.6.Шинээр баригдсан лабораторид тоног төхөөрөмж нийлүүлэх</t>
  </si>
  <si>
    <t>АХ-4.2.21. 
ЗГҮАХ-3.3.4.10.</t>
  </si>
  <si>
    <t>3.7.1.7.Мал амьтны гоц халдварт, халдварт, зооноз өвчнөөс урьдчилан сэргийлэх болон тандах арга хэмжээ, малын эмийн хэрэглээний гүйцэтгэлийн хяналт хэрэгжүүлэх</t>
  </si>
  <si>
    <t>Зооноз, архаг халдварт өвчний тохиолдол</t>
  </si>
  <si>
    <t>АХ-8.3.19. 
8.3.21.
ЗГҮАХ-3.3.4.10.</t>
  </si>
  <si>
    <t xml:space="preserve">3.7.1.8. Нийслэлийн мал  эмнэлгийн газрын  оношилгоо, тандалт шинжилгээ, хүнсний аюулгүй байдлын лабораторийн  барилга бариулах </t>
  </si>
  <si>
    <t xml:space="preserve">3.8.Хилийн боомтын дэд бүтцийг шинэчилж, нэвтрэх хүчин чадлыг сайжруулсан байна. </t>
  </si>
  <si>
    <t xml:space="preserve">3.8.1.Экспортын шинэ гарц нээгдэж, нүүрс болон зэсийн баяжмалын экспорт өснө, экспорт нэмэгдсэнээр орлого татвар нэмэгдэнэ, ажлын байр нэмэгдэж, хөрөнгө оруулагчийг татах таатай нөхцөл бүрдсэн байна. </t>
  </si>
  <si>
    <t>АХ-7.2.9.
ЗГҮАХ-3.3.2.1.</t>
  </si>
  <si>
    <t>3.8.1.1.Өмнөговь аймаг, Хүрмэн сум, Цагаандэл-Уул хилийн боомтын барилга байгууламж, гадна инженерийн шугам сүлжээ, авто зам талбайн барилга барих</t>
  </si>
  <si>
    <t>Сангийн яам</t>
  </si>
  <si>
    <t xml:space="preserve">3.9.Нэгдсэн төсвийн тогтвортой байдлыг хангасан байна. </t>
  </si>
  <si>
    <t xml:space="preserve">3.9.1.Татварын албаны үйл ажиллагаа сайжирч, татвар төлөгчдийг дэмжсэн татварын орчин бүрдсэн байна. </t>
  </si>
  <si>
    <t>АХ-4.1.
ЗГҮАХ-2.1.3.11. 
3.2.1.4.</t>
  </si>
  <si>
    <t>3.9.1.1.Хувь хүний орлогын албан татварын тухай хуулийн хүрээнд хэрэгжиж буй татварын дэмжлэгийн бодлогод дүн шинжилгээ хийж, татварын хөнгөлөлт, чөлөөлөлтийг бага, дунд орлоготой иргэдэд чиглүүлэх зохицуулалтыг судалж, холбогдох бодлогын хувилбар боловсруулах</t>
  </si>
  <si>
    <t>АХ -9.4.7.
ЗГҮАХ-3.2.1.3.</t>
  </si>
  <si>
    <t>3.9.1.2.Жижиг, дунд болон гарааны бизнес эрхлэгчдэд тулгарч буй асуудлаар татварын зөвлөмж гаргах, татварын албаны арга зүйн зөвлөгөө олгох, туслах үйлчилгээг сайжруулах</t>
  </si>
  <si>
    <t>3.9.1.3.Татварын бүртгэл, тайлагнал, төлөлтийн үйл ажиллагааг цахимжуулах</t>
  </si>
  <si>
    <t>АХ-4.2. 
4.3. 
ЗГҮАХ-3.1.3.5.</t>
  </si>
  <si>
    <t>3.9.1.4.Гадаадын хөрөнгө оруулалтыг нэмэгдүүлэх, хөрөнгө оруулагчдын татварын харилцааг хялбаршуулах, бүртгэлийг сайжруулах, хөрөнгө оруулалтын орчныг тодорхой болгох татварын арга хэмжээг авч хэрэгжүүлэх</t>
  </si>
  <si>
    <t>АХ-4.1.10.
ЗГҮАХ-3.2.2.8.</t>
  </si>
  <si>
    <t>3.9.1.5.Татварын өр хураалтыг татвар төлөгчийн эрсдэлийн түвшнээс хамааруулан уян хатан төлөх боломжийг судалж, санал боловсруулах</t>
  </si>
  <si>
    <t xml:space="preserve">3.10.Экспортын гол нэрийн бүтээгдэхүүн өссөн байна. </t>
  </si>
  <si>
    <t xml:space="preserve">3.10.1.Монгол Улсын ашигт малтмалын нэгдсэн тоо бүртгэлд бүртгэгдсэн нөөцийн хэмжээ өссөн байна. </t>
  </si>
  <si>
    <t>АХ-4.2.24.
ШСБ-3.1
ЗГҮАХ-3.3.1.2.</t>
  </si>
  <si>
    <t>3.10.1.1.Агаарын геофизикийн 1:200000-ны масштабтай цогцолбор судалгааны ажлыг хийх</t>
  </si>
  <si>
    <t>Нутаг дэвсгэрийн талбайн хамрагдалт</t>
  </si>
  <si>
    <t>Аж үйлдвэр, эрдэс баялгийн яам</t>
  </si>
  <si>
    <t>3.10.1.2. 1:50000-ны масштабын геологийн зураглал, ерөнхий эрлийн ажлыг хийх</t>
  </si>
  <si>
    <t>3.10.1.3. 1:25000-ны масштабын нарийвчилсан геологийн зураглалын ажлыг хийх</t>
  </si>
  <si>
    <t>3.10.1.4. Геохимийн 1:200000-ны масштабын зураг зохиох ажлыг хийх</t>
  </si>
  <si>
    <t>3.10.1.5.Геологийн тектоник, структур, инженер-геологи, гидрогеологийн зургууд зохиох болон бусад сэдэвчилсэн судалгааны ажлыг хийх</t>
  </si>
  <si>
    <t>Хэрэгжих төсөл</t>
  </si>
  <si>
    <t>3.10.1.6.Гадаад орнуудтай хамтын ажиллагааг өргөжүүлж, харилцан үр ашигтай геологийн шинжлэх ухааны судалгааны ажлыг хийх</t>
  </si>
  <si>
    <t>3.10.1.7.Газрын ховор элемент болон өндөр технологийн түүхий эдийн геологийн суурь судалгаа болон эрлийн ажлыг хийх</t>
  </si>
  <si>
    <t>3.10.1.8.Үнэт, өнгөт, хар, ховор, холимог металл болон металл бус ашигт малтмалын эрэл, үнэлгээний ажил хийх</t>
  </si>
  <si>
    <t>3.10.1.9.Ашигт малтмалын хайгуулын тусгай зөвшөөрөл олголтыг нэмэгдүүлж, хайгуулын ажлыг эрчимжүүлэн геологийн нөөцийг өсгөх</t>
  </si>
  <si>
    <t>Тусгай зөвшөөрөл</t>
  </si>
  <si>
    <t xml:space="preserve">3.10.2.Боловсруулах хүнд үйлдвэрийг нэмэгдүүлсэн байна. </t>
  </si>
  <si>
    <t>АХ-4.2.24.
ШСБ-3.4
ЗГҮАХ-3.3.1.13.</t>
  </si>
  <si>
    <t>3.10.2.1.Эрчим хүчний нүүрснээс эцсийн бүтээгдэхүүн гарган авах туршилтын үйлдвэрийн төслийг хэрэгжүүлэх</t>
  </si>
  <si>
    <t>Төслийн гүйцэтгэл</t>
  </si>
  <si>
    <t>Дотоодын хөрөнгө оруулалт</t>
  </si>
  <si>
    <t>АХ-4.2.14.
ЗГҮАХ-3.3.1.6.</t>
  </si>
  <si>
    <t>3.10.2.2.Газрын тос боловсруулах үйлдвэрийн бүтээн байгуулалтын ажлыг үргэлжүүлэх</t>
  </si>
  <si>
    <t>3.10.2.3.Багахангайн үйлдвэрлэл, технологийн паркийн дэд бүтцийг барих ажлыг үргэлжлүүлэх</t>
  </si>
  <si>
    <t>Цахилгаан хангамжийн үндсэн дэд станцын ажлын гүйцэтгэл</t>
  </si>
  <si>
    <t>Дулаан хангамж ажлын гүйцэтгэл</t>
  </si>
  <si>
    <t>3.10.2.4.Багануур үйлдвэрлэл, технологийн паркийн дэд бүтцийг барих ажлыг үргэлжлүүлэх</t>
  </si>
  <si>
    <t>Паркийн захиргаа, нэгдсэн үйлчилгээний төвийн барилгын ажлын гүйцэтгэл</t>
  </si>
  <si>
    <t>Хүнд үйлдвэрлэлийн  дэд станцын ажлын гүйцэтгэл</t>
  </si>
  <si>
    <t xml:space="preserve">3.11.Боловсруулах аж үйлдвэрийн дотоодын нийт бүтээгдэхүүнийг нэмэгдүүлсэн байна. </t>
  </si>
  <si>
    <t xml:space="preserve">3.11.1.Боловсруулах үйлдвэрийн хөрөнгө оруулалтыг нэмэгдүүлсэн байна. </t>
  </si>
  <si>
    <t>АХ-4.2.24.
ШСБ-3.2
ЗГҮАХ-1.3.3.2.</t>
  </si>
  <si>
    <t>3.11.1.1.Зэсийн баяжмал хайлуулах, боловсруулах үйлдвэрийг үе шаттайгаар барих</t>
  </si>
  <si>
    <t>Гадаад, дотоодын хөрөнгө оруулалт</t>
  </si>
  <si>
    <t xml:space="preserve">3.12.Идэвхтэй амьдралын хэвшилтэй иргэн, гэр бүлийг дэмжиж, биеийн тамир, спортын ээлтэй орчныг бүрдүүлсэн байна. </t>
  </si>
  <si>
    <t>3.12.1.Иргэд спортоор хичээллэх хүртээмж нэмэгдсэн байна.</t>
  </si>
  <si>
    <t>АХ-3.5.4.
ЗГҮАХ-1.1.3.</t>
  </si>
  <si>
    <t>3.12.1.1.Бүгд Найрамдах Хятад Ард улсын буцалтгүй тусламжаар хэрэгжүүлэх Монгол, Хятадын төрийн тэргүүн нарын нэрэмжит спорт цогцолбор барих төслийг эхлүүлэх</t>
  </si>
  <si>
    <t xml:space="preserve"> Гадаады тусламж</t>
  </si>
  <si>
    <t xml:space="preserve">3.13.Барилгын салбарын хяналтын тогтолцоо цахим системд нэвтэрч барилгын ажил гүйцэтгэхэд зарцуулах хугацаа 30 хувиар багассан байна.  
</t>
  </si>
  <si>
    <t xml:space="preserve">3.13.1.Барилгын салбарын үйл ажиллагаанд оролцогчийн хяналтыг цахим системд шилжүүлсэн байна. </t>
  </si>
  <si>
    <t>АХ-7.3.16.
ЗГҮАХ-1.3.5.4.</t>
  </si>
  <si>
    <t xml:space="preserve">3.13.1.1.Барилгын салбарт барилгын мэдээлэлтэй загварчлал /BIM/-ийг нэвтрүүлж барилгын салбарын оролцогчдыг  системд нэвтрүүлэх
</t>
  </si>
  <si>
    <t>Системд нэвтэрсэн байгууллага</t>
  </si>
  <si>
    <t xml:space="preserve">3.14.Цахилгаан эрчим хүчний дотоодын үйлдвэрлэлийг нэмэгдүүлж, хэрэглээний өсөлтийг хангасан байна. 
</t>
  </si>
  <si>
    <t xml:space="preserve">3.14.1.Бүс нутгуудад эрчим хүч дамжуулах дамжуулалтын чадварыг сайжруулсан байна. </t>
  </si>
  <si>
    <t>АХ-4.2.35.
ШСБ-2.1
ЗГҮАХ-3.3.3.29.</t>
  </si>
  <si>
    <t>3.14.1.1.Сайншанд-Цагаансуварга чиглэлийн 220 кВ-ын 2 хэлхээ 204.6 км урт цахилгаан дамжуулах агаарын шугамыг барьж, "Цагаансуварга" дэд станцыг өргөтгөх</t>
  </si>
  <si>
    <t>АХ-4.2.34.
ШСБ-2.1.7
ЗГҮАХ-3.3.3.13.</t>
  </si>
  <si>
    <t>3.14.1.2.Багануур-Чойр чиглэлийн 220 кВ-ын 2 хэлхээ  188 км урт цахилгаан дамжуулах агаарын шугамыг барьж, "Чойр" дэд станцыг өргөтгөх</t>
  </si>
  <si>
    <t>3.14.1.3.Мандалговь-Арвайхээр чиглэлийн 220 кВ-ын 2 хэлхээ 287 км урт цахилгаан дамжуулах агаарын шугам, "Өвөрхангай" дэд станцыг барих төслийг хэрэгжүүлэх</t>
  </si>
  <si>
    <t>АХ-4.2.35.
ШСБ-2.1
ЗГҮАХ-3.3.3.32.</t>
  </si>
  <si>
    <t>3.14.1.4.Бөөрөлжүүт-Сэргэлэн чиглэлийн 220 кВ-ын 88 км цахилгаан дамжуулах агаарын шугам, дэд станцыг барих төслийг хэрэгжүүлэх</t>
  </si>
  <si>
    <t>АХ-4.2.35.
ШСБ-2.1
ЗГҮАХ-3.3.3.36.</t>
  </si>
  <si>
    <t>3.14.1.5.Багануур-Налайх-Улаанбаатар  чиглэлийн 220 кВ-ын 2 хэлхээ 114.13 км урт цахилгаан дамжуулах агаарын шугамыг барьж, Улаанбаатар дэд станцыг өргөтгөх төслийн бэлтгэл ажлыг хэрэгжүүлэх</t>
  </si>
  <si>
    <t>АХ-4.2.35.
ШСБ-2.1
ЗГҮАХ-3.3.3.40.</t>
  </si>
  <si>
    <t>3.14.1.6.Тавантолгой-Оюутолгой чиглэлийн 220 кВ-ын 2 хэлхээ 167 км урт цахилгаан дамжуулах агаарын шугам барих</t>
  </si>
  <si>
    <t>Гадаадын хөрөнгө оруулалт</t>
  </si>
  <si>
    <t>3.14.1.7.Чойр-Сайншанд чиглэлийн 220 кВ-ын 2 хэлхээ 220.04 км урт цахилгаан дамжуулах агаарын шугам барих</t>
  </si>
  <si>
    <t>АХ-4.2.35.
ШСБ-2.1
ЗГҮАХ-1.3.2.4.</t>
  </si>
  <si>
    <t>314.1.8.Эрдэнэбүрэн-Мянгад чиглэлийн 220 кВ-ын 2 хэлхээ 69 км урт цахилгаан дамжуулах агаарын шугамыг барих төслийг хэрэгжүүлэх</t>
  </si>
  <si>
    <t xml:space="preserve">3.15.1.Цахилгаан эрчим хүч үйлдвэрлэх үйлдвэрлэлийн хүчин чадлыг нэмэгдүүлсэн байна. 
</t>
  </si>
  <si>
    <t>АХ-4.2.36.
ШСБ-2.2.1
ЗГҮАХ-1.3.2.4.</t>
  </si>
  <si>
    <t>3.15.1.1.Эрдэнэбүрэнгийн 90 МВт-ын усан цахилгаан станц барих төслийг хэрэгжүүлэх</t>
  </si>
  <si>
    <t>АХ-4.2.36. 
4.2.37. 
ШСБ-2.2.3
ЗГҮАХ-1.3.3.3.</t>
  </si>
  <si>
    <t>3.15.1.2."Эгийн голын усан цахилгаан станц төсөл"-ийн  дэлхийн өв "Байгал нуур"-т үзүүлэх олон талт нөлөөллийн судалгааг дэлхийн өвийн хорооны аргачлалд нийцүүлэн боловсруулж,  ЮНЕСКО-ийн Дэлхийн өвийн хороогоор дэмжсэн шийдвэр гаргуулах</t>
  </si>
  <si>
    <t>АХ-4.2.41. 
4.2.42.
ШСБ-2.1.7
ЗГҮАХ-3.3.3.7.</t>
  </si>
  <si>
    <t>3.15.1.3.Олон улсын атомын энергийн агентлагийн зөвлөмж болгосны дагуу  цөмийн эрчим хүчний станцын дэд бүтцийг хөгжүүлэхэд шаардлагатай үндсэн 19 нэрийн суурь судалгааны ажлыг гүйцэтгэх</t>
  </si>
  <si>
    <t>Улсын төсөв, Гадаадын тусламж</t>
  </si>
  <si>
    <t>АХ-4.2.36. 
4.2.42.
ШСБ-2.1.7
ЗГҮАХ-3.3.3.10.</t>
  </si>
  <si>
    <t>3.15.1.4.Өндөр түрэлтийн ус хуримтлуурт усан цахилгаан станцын барих боломжтой байршлыг тодорхойлон төслийн суурь судалгааг хийж, хөрөнгө оруулалтын хэмжээг тодорхойлох</t>
  </si>
  <si>
    <t>Боловсруулах судалгааны ажил</t>
  </si>
  <si>
    <t>3.15.1.5.Төв аймгийн Баян суманд 660 МВт хүчин чадалтай дулааны цахилгаан станц барих төслийг хэрэгжүүлэх</t>
  </si>
  <si>
    <t xml:space="preserve">3.15.Дулаан хангамжийн чанар, хүртээмжийг нэмэгдүүлсэн байна. </t>
  </si>
  <si>
    <t>АХ-4.2.34.
ШСБ-2.1.7
ЗГҮАХ-1.1.2.9.</t>
  </si>
  <si>
    <t>3.15.1.6.Дулааны IV цахилгаан станцыг 500 тонн/цагийн уур үйлдвэрлэх хүчин чадалтай нэг зуухаар өргөтгөх</t>
  </si>
  <si>
    <t>АХ-4.2.38. 
4.2.42.
ЗГҮАХ-3.3.3.8.</t>
  </si>
  <si>
    <t>3.15.1.7.Архангай аймгийн Чулуут, Сүхбаатар аймгийн Наран сумдын эмнэлгийн барилгыг цэвэр дулаан хангамжид шилжүүлэх</t>
  </si>
  <si>
    <t>Гадаадын тусламж</t>
  </si>
  <si>
    <t>АХ-4.2.38. 
4.2.42.
ЗГҮАХ-3.3.3.37.</t>
  </si>
  <si>
    <t>3.15.1.8.Аймгийн төв, сум суурин газрын дулааны  эх үүсвэрийн хүчин чадлыг нэмэгдүүлэх, дулааны шугам сүлжээг шинэчлэн сайжруулах, дулааны алдагдлыг бууруулж, хүртээмжийг нэмэгдүүлэх төсөл, арга хэмжээг хэрэгжүүлэх</t>
  </si>
  <si>
    <t xml:space="preserve">3.16.Аж ахуй эрхлэгчдийн өрсөлдөх чадварыг нэмэгдүүлж, зах зээлд үйл ажиллагаа явуулах таатай орчин бүрдсэн байна. </t>
  </si>
  <si>
    <t xml:space="preserve">3.16.1.Оролцогчдын тендерийн давхцал, бүрдлийг хиймэл оюун ухаанаар шалгаж, хуурамч материалыг хянадаг болсон байна. </t>
  </si>
  <si>
    <t>АХ-3.3.17.
ЗГҮАХ-3.1.2.2.</t>
  </si>
  <si>
    <t>3.16.1.1.Төрийн болон орон нутгийн өмчийн хөрөнгөөр бараа, ажил, үйлчилгээ худалдан авах ажиллагаанд хиймэл оюуныг нэвтрүүлэх цахим системийг хөгжүүлж, худалдан авах ажиллагааны цахим системийн өгөгдөлд үндэслэн хиймэл оюуныг сургах ажлыг эхлүүлэх</t>
  </si>
  <si>
    <t>Төрийн худалдан авах ажиллагаанд хүний оролцоог бууруулах буюу цахим систем хөгжүүлэлт</t>
  </si>
  <si>
    <r>
      <rPr>
        <strike/>
        <sz val="9"/>
        <color theme="1"/>
        <rFont val="Arial"/>
        <family val="2"/>
      </rPr>
      <t>60</t>
    </r>
    <r>
      <rPr>
        <sz val="9"/>
        <color theme="1"/>
        <rFont val="Arial"/>
        <family val="2"/>
      </rPr>
      <t xml:space="preserve">
80</t>
    </r>
  </si>
  <si>
    <t>Шадар сайдын Ажлын алба (Гадаад худалдаа, хөрөнгө оруулалтын асуудал хариуцсан)</t>
  </si>
  <si>
    <t xml:space="preserve">3.17.Эрчим хүчний салбарын засаглалыг сайжруулсан байна. </t>
  </si>
  <si>
    <t xml:space="preserve">3.17.1.Эрчим хүчний салбарын ил тод байдал, үр ашигтай байдлыг нэмэгдүүлсэн байна. </t>
  </si>
  <si>
    <t xml:space="preserve">АХ- 4.2.34. 
ШСБ-2.1
ЗГҮАХ-3.3.3.13. </t>
  </si>
  <si>
    <t>3.17.1.1.Улаанбаатар хотод цахилгааны ухаалаг тоолуур бүхий дата төв, удирдлагын системийг бий болгох</t>
  </si>
  <si>
    <t>Ухаалаг тоолууртай хэрэглэгч</t>
  </si>
  <si>
    <t xml:space="preserve">3.18.Нэгдсэн төсвийн тогтвортой байдлыг хангасан байна. </t>
  </si>
  <si>
    <t xml:space="preserve">3.18.1.Төсвийн урсгал зардлын тэлэлтийг хязгаарлаж, төсвийн алдагдал, Засгийн газрын өрийн тусгай шаардлагыг хангасан байна. </t>
  </si>
  <si>
    <t>АХ-4.1.6. 
4.1.7. 
ЗГҮАХ-3.1.1.2.</t>
  </si>
  <si>
    <t>3.18.1.1.Тухайн жилийн төсвийн суурь тэнцлийн хэмжээг төсвийн тогтвортой байдлын тухай хуульд заасан тусгай шаардлагын хувь хэмжээнд нийцүүлэн төлөвлөх</t>
  </si>
  <si>
    <t>Нэгдсэн төсвийн суурь тэнцлийн хэмжээ ДНБ-д эзлэх хэмжээ</t>
  </si>
  <si>
    <t>3.18.1.2.Тухайн жилийн төсвийн урсгал зардлын хэмжээг төсвийн тогтвортой байдлын тухай хуульд заасан тусгай шаардлагын хувь хэмжээнд нийцүүлэн төлөвлөх</t>
  </si>
  <si>
    <t>Төсвийн урсгал зардлын хэмжээ ДНБ-д эзлэх хэмжээ</t>
  </si>
  <si>
    <t xml:space="preserve">3.19.Төрийн аудитын байгууллагын чадамжийг нэмэгдүүлсэн байна. </t>
  </si>
  <si>
    <t xml:space="preserve">3.19.1.Төрийн аудитын байгууллагын мэдээллийн технологийн хараат бус байдлыг төлөвшүүлсэн байна. </t>
  </si>
  <si>
    <t>АХ-5.3.13.
ШСБ-6.1.1
ЗГҮАХ-4.3.3.5.</t>
  </si>
  <si>
    <t>3.19.1.1.Төрийн аудитын байгууллагын цахим шилжилт төслийг хэрэгжүүлэх</t>
  </si>
  <si>
    <t>Гадаад тусламж</t>
  </si>
  <si>
    <t>Үндэсний Аудитын газар</t>
  </si>
  <si>
    <t xml:space="preserve">3.20.Соёл, урлагийн үйлчилгээний чанар, хүртээмжийг нэмэгдүүлсэн байна.
</t>
  </si>
  <si>
    <t xml:space="preserve">3.20.1.Иргэдийн соёл, урлагийн үйлчилгээнд хамрагдалтыг нэмэгдүүлсэн байна. </t>
  </si>
  <si>
    <t>АХ-1.1.10. 
1.2.10.
ШСБ-6.1.1
ЗГҮАХ-3.3.6.10.</t>
  </si>
  <si>
    <t xml:space="preserve">3.20.1.1."Цахим соёл-II" арга хэмжээ хэрэгжүүлэх </t>
  </si>
  <si>
    <t>АХ-1.1.19.
1.2.4.
ЗГҮАХ-3.3.5.8.</t>
  </si>
  <si>
    <t xml:space="preserve">3.20.1.2.Хүүхдийн номын сан, хүүхэлдэйн театрын барилга барих </t>
  </si>
  <si>
    <t>АХ-1.5.6.
ЗГҮАХ-3.3.5.5.</t>
  </si>
  <si>
    <t>3.20.1.3.Байгалийн түүхийн шинэ музейн барилга барих</t>
  </si>
  <si>
    <t xml:space="preserve"> АХ-9.2.33.
ЗГҮАХ-3.3.5.8.</t>
  </si>
  <si>
    <t>3.20.1.4.Улсын дуурь бүжгийн эрдмийн театрын барилгын хүчитгэлийг хийж гүйцэтгэх</t>
  </si>
  <si>
    <t xml:space="preserve"> АХ-9.2.33. 
ЗГҮАХ-3.3.5.8. </t>
  </si>
  <si>
    <t>3.20.1.5.Улсын драмын эрдмийн театрын хүчитгэлийг хийж гүйцэтгэх</t>
  </si>
  <si>
    <t xml:space="preserve">3.21.Нүүдлийн соёл иргэншлийн үнэ цэн, ач холбогдлыг нэмэгдүүлсэн байна. </t>
  </si>
  <si>
    <t xml:space="preserve">3.21.1.Соёлын өвийн оршин тогтнох чадварыг бэхжүүлсэн байна. </t>
  </si>
  <si>
    <t>АХ-1.5.7.
ЗГҮАХ-3.3.5.3.</t>
  </si>
  <si>
    <t>3.21.1.1.Нүүдэлчин дэлхийн соёлын фестиваль зохион байгуулах</t>
  </si>
  <si>
    <t>Зохион байгуулах фестиваль</t>
  </si>
  <si>
    <r>
      <rPr>
        <strike/>
        <sz val="9"/>
        <color theme="1"/>
        <rFont val="Arial"/>
        <family val="2"/>
      </rPr>
      <t>1</t>
    </r>
    <r>
      <rPr>
        <sz val="9"/>
        <color theme="1"/>
        <rFont val="Arial"/>
        <family val="2"/>
      </rPr>
      <t xml:space="preserve">
3</t>
    </r>
  </si>
  <si>
    <t>3.22.Соёлын бүтээлч үйлдвэрлэлийг эдийн засгийн бие даасан салбар болгон хөгжүүлсэн байна.</t>
  </si>
  <si>
    <t xml:space="preserve">3.22.1.Соёлын үйлдвэрлэл эрхлэгч иргэн, хуулийн этгээдийг нэмэгдүүлсэн байна. </t>
  </si>
  <si>
    <t>АХ-1.1.19.
ЗГҮАХ-3.3.6.12.</t>
  </si>
  <si>
    <t>3.22.1.1."Соёлын бүтээлч үйлдвэрлэл III" арга хэмжээ хэрэгжүүлэх</t>
  </si>
  <si>
    <t>Төрөөс дэмжлэг авсан соёлын бүтээгдэхүүн үйлчилгээ, иргэд, хуулийн этгээд</t>
  </si>
  <si>
    <t>Контент, өссөн</t>
  </si>
  <si>
    <t>3.23.Аялал жуулчлалын салбарын өрсөлдөх чадвар, үр ашгийг нэмэгдүүлсэн байна.</t>
  </si>
  <si>
    <t>3.23.1.Тогтвортой аялал жуулчлалын бүтээгдэхүүний нэр төрлийг нэмэгдүүлсэн байна.</t>
  </si>
  <si>
    <t>АХ-1.5.6.
4.2.47.
ЗГҮАХ- 3.3.5.2.</t>
  </si>
  <si>
    <t>3.23.1.1.Дөрвөн улирлын аялал жуулчлалын стратеги төлөвлөгөө хэрэгжүүлэх</t>
  </si>
  <si>
    <t>Стратеги төлөвлөгөөний хэрэгжилт</t>
  </si>
  <si>
    <t>АХ-1.5.6.
4.2.47.
ШСБ-1.4.2
ЗГҮАХ-3.3.5.2.</t>
  </si>
  <si>
    <t>3.23.1.2.Хил орчмын аялал жуулчлал, цайны зам, их түмэн санаачилга, торгоны замын аялал жуулчлалыг хөгжүүлэх</t>
  </si>
  <si>
    <t>Жуулчдын тоо, өссөн</t>
  </si>
  <si>
    <t>АХ-1.5.6.
4.2.47.
ЗГҮАХ-3.3.5.11.</t>
  </si>
  <si>
    <t>3.23.1.3.Үндэсний болон олон улсын эвент, хурал зөвлөгөөн, үзэсгэлэн, яармагийг Монгол Улсад зохион байгуулах</t>
  </si>
  <si>
    <t>Зохион байгуулах арга хэмжээ</t>
  </si>
  <si>
    <t>АХ-1.5.6.
ЗГҮАХ-3.3.5.11.</t>
  </si>
  <si>
    <t>3.23.1.4.“Go Mongolia” нэгдсэн брэндингийн дор Монгол Улсыг зорилтот зах зээлийн орнуудад сурталчлах</t>
  </si>
  <si>
    <t xml:space="preserve">3.24.Банкны салбарын реформыг үргэлжлүүлж, банкны салбарт гадаадын хөрөнгө оруулалтыг нэмэгдүүлэх замаар банкны салбарын өрсөлдөөнийг нэмэгдүүлсэн байна. </t>
  </si>
  <si>
    <t xml:space="preserve">3.24.1.Банкны салбарын реформыг үргэлжлүүлж, банкны салбарт гадаадын хөрөнгө оруулалтыг нэмэгдүүлэх замаар банкны салбарын өрсөлдөөнийг нэмэгдүүлсэн байна. </t>
  </si>
  <si>
    <t>АХ-5.2.20.
ЗГҮАХ-3.1.1.1.</t>
  </si>
  <si>
    <t>3.24.1.1.Банкны салбарт гадаадын хөрөнгө оруулалтыг нэмэгдүүлэх,  Монгол Улсад гадаадын банкны улс орны хянан шалгах эрх бүхий этгээдтэй Монголбанк хамтын ажиллагааны гэрээ, харилцан ойлголцлын санамж бичиг байгуулах замаар мэдээлэл солилцох, хамтарсан хяналт, шалгалт хэрэгжүүлэх нөхцөлийг бүрдүүлэх</t>
  </si>
  <si>
    <t>Олон улсын банкны салбар</t>
  </si>
  <si>
    <t>Монголбанк</t>
  </si>
  <si>
    <t>3.25.Үнэт металл, үнэт чулууны, эсхүл тэдгээрээр хийсэн эдлэлийн арилжаа эрхлэгчдийн салбарын зохицуулалтын орчин боловсронгуй болсон байна.</t>
  </si>
  <si>
    <t xml:space="preserve">3.25.1.Үнэт металл, үнэт чулууны, эсхүл тэдгээрээр хийсэн эдлэлийн арилжаа эрхлэгчийн салбарын хууль, эрх зүйн орчинг сайжруулсан байна. </t>
  </si>
  <si>
    <t>АХ-3.6.13.
ЗГҮАХ-3.1.3.1.</t>
  </si>
  <si>
    <t>3.25.1.1.Нэгдсэн мэдээллийн системийн программ хангамж буюу тус салбарт иргэн, төр, хувийн хэвшлийг нэгтгэсэн цахим систем бий болгох</t>
  </si>
  <si>
    <t>Системийн хөгжүүлэлт</t>
  </si>
  <si>
    <t xml:space="preserve">Улсын төсөв </t>
  </si>
  <si>
    <t>Санхүүгийн зохицуулах хороо</t>
  </si>
  <si>
    <t xml:space="preserve">3.26.Батлан хамгаалах тогтолцоог төгөлдөржүүлж, сөрөн тэсвэрлэх чадавхыг бүрдүүлсэн байна. </t>
  </si>
  <si>
    <t>3.26.1.Зэвсэгт хүчний үүрэг гүйцэтгэх чадавх дээшилж,  зэвсэглэл, техникийн бэлэн байдал хангагдсан байна.</t>
  </si>
  <si>
    <t>АХ-4.2.19. 
ШСБ-3.2   
ЗГҮАХ-4.4.3.6.</t>
  </si>
  <si>
    <t>3.26.1.1.Барилгын материалыг дотооддоо үйлдвэрлэж, салбарын бүтээн байгуулалтын хэрэгцээнд нийлүүлэх</t>
  </si>
  <si>
    <t>Батлан хамгаалах яам</t>
  </si>
  <si>
    <t>АХ-4.2.19. 
ШСБ-3.2    
ЗГҮАХ-4.4.3.5.</t>
  </si>
  <si>
    <t>3.26.1.2.Зам, барилга, инженерийн зориулалттай үйлдвэр байгуулж, дэвшилтэт техник, технологийг нэвтрүүлэх</t>
  </si>
  <si>
    <t>Байгуулсан үйлдвэр</t>
  </si>
  <si>
    <t xml:space="preserve">Чулуу бултуурын 3, 
Бетон зуурмагийн 4 </t>
  </si>
  <si>
    <t>Зам, барилга, инженерийн үйлдвэр 2</t>
  </si>
  <si>
    <t>3.27.Хүлэмжийн хийн ялгарлыг бууруулсан байна.</t>
  </si>
  <si>
    <t>3.27.1.Дахин боловсруулсан хог хаягдлын хэмжээг нэмэгдүүлсэн байна.</t>
  </si>
  <si>
    <t>АХ-6.4.2. 
6.4.19. 
6.4.20. 
6.4.21.
ЗГҮАХ-3.4.3.3.
3.4.3.8. 
3.4.3.9.</t>
  </si>
  <si>
    <t xml:space="preserve">3.27.1.1.Аюултай хог хаягдлын төвлөрсөн байгууламж байгуулах төслийг төр хувийн хэвшлийн түншлэлийн хүрээнд хэрэгжүүлэх </t>
  </si>
  <si>
    <t>Төр хувийн хэвшлийн түншлэлийн гэрээ</t>
  </si>
  <si>
    <t>Байгаль орчин, уур амьсгалын өөрчлөлтийн яам</t>
  </si>
  <si>
    <t xml:space="preserve">3.27.2.Байгалийн гамшигт үзэгдлийг судлах, урьдчилан мэдээлэх техник, технологийг сайжруулсан байна. </t>
  </si>
  <si>
    <t>АХ-6.4.13.
ЗГҮАХ-3.4.2.6.</t>
  </si>
  <si>
    <t>3.27.2.1.Цаг агаарын аюултай үзэгдлийг урьдчилан мэдээлэх Доплерын Радарын станц байгуулах</t>
  </si>
  <si>
    <t>Радарын станц байгуулах аймаг</t>
  </si>
  <si>
    <t>АХ-6.2.19.  
ЗГҮАХ-3.4.2.6.</t>
  </si>
  <si>
    <t>3.27.2.2.Цаг агаарт зориудаар нөлөөлөх үйл ажиллагааг мөндөр, манан сарниулах чиглэлд өргөжүүлэх хүрээнд явуулын радар, газрын генератораар хангах</t>
  </si>
  <si>
    <t>Шинээр байгуулах явуулын радарь</t>
  </si>
  <si>
    <t>Газрын генератор</t>
  </si>
  <si>
    <t xml:space="preserve"> АХ-6.2.4.
ЗГҮАХ-3.4.2.6.</t>
  </si>
  <si>
    <t>3.27.2.3.Ус судлалын харуулыг автоматжуулах</t>
  </si>
  <si>
    <t>Автоматжуулах усны харуул, өссөн</t>
  </si>
  <si>
    <t xml:space="preserve">3.27.3.Агаарын бохирдлыг бууруулахад чиглэсэн хяналтыг сайжруулсан байна. </t>
  </si>
  <si>
    <t>АХ-4.2.34. 
ЗГҮАХ-5.1.1.</t>
  </si>
  <si>
    <t>3.27.3.1.Төрийн байгууллагын уурын болон усан халаалтын зуухнуудад технологийг шинэчлэх</t>
  </si>
  <si>
    <t>Шинэчлэлт хийсэн зуух</t>
  </si>
  <si>
    <t>Суурь түвшин байгаа</t>
  </si>
  <si>
    <t>3.28.Ойгоор бүрхэгдсэн талбайн хэмжээг нэмэгдүүлсэн байна.</t>
  </si>
  <si>
    <t xml:space="preserve">3.28.1.Ойжуулалтын ажлын үр дүн, чанарыг сайжруулсан байна. </t>
  </si>
  <si>
    <t>АХ-6.1.3. 
6.2.4. 
6.2.9.
ЗГҮАХ-3.4.1.4.</t>
  </si>
  <si>
    <t>3.28.1.1. Арван гурван мянган га талбайг ойжуулж, нөхөн сэргээх</t>
  </si>
  <si>
    <t>Талбайн хэмжээ</t>
  </si>
  <si>
    <t>Улсын болон орон нутгийн төсөв, бусад эх үүсвэр</t>
  </si>
  <si>
    <t>3.28.1.2.Ойн үрийн нөөцийг бүрдүүлэх</t>
  </si>
  <si>
    <t>Бүрдүүлсэн үрийн нөөц</t>
  </si>
  <si>
    <t>Кг</t>
  </si>
  <si>
    <t>АХ-6.1.3. 
6.2.4. 
6.2.9.
ЗГҮАХ-3.4.1.5.</t>
  </si>
  <si>
    <t>3.28.1.3.Ойн хөнөөлт, шавжийн тархалтын судалгаа, тэмцлийн ажил хийх</t>
  </si>
  <si>
    <t xml:space="preserve"> Голомтын судалгаа хийсэн талбайн хэмжээ</t>
  </si>
  <si>
    <t>Сая.га</t>
  </si>
  <si>
    <t xml:space="preserve"> Голомттой тэмцэх тэмцлийн ажил явуулсан талбайн хэмжээ</t>
  </si>
  <si>
    <t>250(10)</t>
  </si>
  <si>
    <t>3.28.1.4.Ойн төлөв байдлыг үнэлж, ойд арчилгаа цэвэрлэгээний арга хэмжээг хэрэгжүүлэх</t>
  </si>
  <si>
    <t>Ойн зохион байгуулалт явуулсан талбай</t>
  </si>
  <si>
    <t>Арчилгаа, цэвэрлэгээ хийсэн талбайн хэмжээ</t>
  </si>
  <si>
    <t>3.28.2.Цөлжилт, газрын доройтлыг бууруулсан байна.</t>
  </si>
  <si>
    <t>АХ-2.5.8. 
6.2.8.
ЗГҮАХ-3.4.2.3.</t>
  </si>
  <si>
    <t>3.28.2.1.Цөлжилтөд өртсөн газар нутгийг нөхөн сэргээх, элсний нүүлтээс хамгаалах, хамгаалалтын зурвас байгуулах ажлыг хэрэгжүүлэх</t>
  </si>
  <si>
    <t>Газрын доройтлыг бууруулах, элсний нүүлтийг сааруулах хаалт хийсэн  талбай</t>
  </si>
  <si>
    <t>3.28.2.2.Цөлжилт, газрын доройтлыг бууруулах суурин судалгааны төвийг байгуулах</t>
  </si>
  <si>
    <t>3.28.2.3.Нэгдсэн үндэсний байгууллагын цөлжилттэй тэмцэх тухай суурь конвенцын талуудын 17 дугаар бага хурлын бэлтгэл ажлыг хангаж, зохион байгуулах</t>
  </si>
  <si>
    <t>3.29.Байгаль орчинд үзүүлэх сөрөг нөлөөллийг бууруулж, байгалийн унаган төрхийг хадгалсан байна.</t>
  </si>
  <si>
    <t xml:space="preserve">3.29.1.Биологийн олон янз байдлын тархац нутгийг хамгаалсан байна. </t>
  </si>
  <si>
    <t>АХ-6.2.2. 
6.2.3.
ЗГҮАХ-3.4.1.2.
3.4.1.3.</t>
  </si>
  <si>
    <t>3.29.1.1.Ашиглалтад өртөмтгий ургамал,  амьтны тархац нөөцийг тогтоох</t>
  </si>
  <si>
    <t>Тархац нөөцийг тогтоосон ургамал-газарзүйн тойрог</t>
  </si>
  <si>
    <t>Тархац, нөөцийг тогтоосон амьтны зүйл</t>
  </si>
  <si>
    <t>3.29.1.2.Нэн ховор, ховор амьтан, ургамлыг хамгаалах, нөхөн сэргээх, хадгалах арга хэмжээг хэрэгжүүлэх</t>
  </si>
  <si>
    <t>Нэн ховор, ховор амьтан, ургамал</t>
  </si>
  <si>
    <t>4 (ургамал 2, амьтан 2)</t>
  </si>
  <si>
    <t>3.29.2.Байгалийн нөөц ашигласны төлбөрийн орлогыг хуулийн дагуу байгаль хамгаалах, нөхөн сэргээх арга хэмжээнд бүрэн зарцуулсан байна.</t>
  </si>
  <si>
    <t>3.29.2.1.Говийн бүсэд тархсан харь зүйл ургамлын тархац, түрэмгийллийн өнөөгийн төлөв байдлын судалгааг хийж, хамгааллын цогц арга хэмжээ хэрэгжүүлэх</t>
  </si>
  <si>
    <t>Хувиар</t>
  </si>
  <si>
    <t>3.30.Усны нөөц, хангамжийг нэмэгдүүлсэн байна.</t>
  </si>
  <si>
    <t>3.30.1.Усны урсац, орчныг нөхөн сэргээж, хамгаалсан байна.</t>
  </si>
  <si>
    <t>АХ-6.3.13.
ЗГҮАХ-3.4.1.7.
3.4.2.4.</t>
  </si>
  <si>
    <t>3.30.1.1.Хот, суурин газрын хүн амын ус хангамжийн эх үүсвэрийн нөөцийг тогтоох хайгуул, судалгаа, дахин үнэлгээ хийх</t>
  </si>
  <si>
    <t>Дахин судалгаа хийсэн сум, суурин</t>
  </si>
  <si>
    <t>3.30.1.2.Гидрогеологийн дунд масштабын зураглалын ажлыг өргөжүүлж,  усны нөөцийн тархалтыг тогтоох</t>
  </si>
  <si>
    <t>Зураглал хийсэн газар нутгийн  нийт газар нутагийн хэмжээ</t>
  </si>
  <si>
    <t xml:space="preserve">АХ-6.3.11.  
ЗГҮАХ-3.4.1.7. 
3.4.2.4.  </t>
  </si>
  <si>
    <t>3.30.1.3.Говь, хээрийн бүсэд газрын доорх усны ордын нөөцийг нөхөн сэлбэх байгууламж төслийг төр, хувийн хэвшлийн түншлэлээр  хэрэгжүүлэх</t>
  </si>
  <si>
    <t>Газар доорх усны ордын усны нөөцийг нөхөн сэлбэх байгууламж</t>
  </si>
  <si>
    <t>АХ-6.3.9.
ЗГҮАХ-3.4.3.11.</t>
  </si>
  <si>
    <t>3.30.1.4.Усны нөөцийг хуримтлуулж ус хангамжийн хүртээмжийг нэмэгдүүлэх Хэрлэн-Тооно, Онги-Цагаан бургастай төслийн бэлэн байдлыг хангах</t>
  </si>
  <si>
    <t xml:space="preserve">Хэрлэн-Тооно усан цогцолборын төслийн хэрэгжилт </t>
  </si>
  <si>
    <t xml:space="preserve"> Онги-Цагаан бургастай төслийн хэрэгжилт</t>
  </si>
  <si>
    <t>АХ-6.3.5.
ЗГҮАХ-3.4.2.5.</t>
  </si>
  <si>
    <t>3.30.1.5.Хэрлэн голыг бохирдолт, ширгэлтээс хамгаалах урсцыг сайжруулах, нөхөн сэргээх төсөл хэрэгжүүлэх</t>
  </si>
  <si>
    <t xml:space="preserve">Байгаль орчин, уур амьсгалын өөрчлөлтийн яам </t>
  </si>
  <si>
    <t xml:space="preserve">3.31.Шинжлэх ухаан, технологийн үйл ажиллагааны зардлыг дотоодын нийт бүтээгдэхүүний 1 хувьд хүргэсэн байна. </t>
  </si>
  <si>
    <t>3.31.1.Эрдэм шинжилгээний ажлын үр дүн, чанарыг нэмэгдүүлсэн байна.</t>
  </si>
  <si>
    <t>АХ-2.4.5
ЗГҮАХ- 3.3.7.1.</t>
  </si>
  <si>
    <t>3.31.1.1.Үндэсний шинжлэх ухаан, технологийн сангийн зохион байгуулалт, үйл ажиллагаа, менежментийг сайжруулах замаар санхүүгийн эх үүсвэрийг үе шаттай нэмэгдүүлэх</t>
  </si>
  <si>
    <t>Хэрэгжүүлсэн төсөл</t>
  </si>
  <si>
    <t xml:space="preserve">Эдийн засаг, хөгжлийн яам </t>
  </si>
  <si>
    <t>3.31.1.2.Үндэсний судалгаа хөгжүүлэлтийн төслийг хэрэгжүүлэх</t>
  </si>
  <si>
    <t>Хэрэгжүүлсэн төсөл, өссөн</t>
  </si>
  <si>
    <t>3.31.1.3.Эрдэм шинжилгээний байгууллагын судалгааны үндсэн чиглэлийн үйл ажиллагааг дэмжих</t>
  </si>
  <si>
    <t>Нийт судалгааны зардалд үндсэн чиглэлийн санхүүжилтийн эзлэх хэмжээ</t>
  </si>
  <si>
    <t>АХ-1.4.7.
ЗГҮАХ- 3.3.7.2.</t>
  </si>
  <si>
    <t>3.31.1.4.Монгол судлалыг олон улсын болон бүс нутгийн хүрээнд өргөжүүлэх, түгээн дэлгэрүүлэх, бэхжүүлэх ажлыг зохион байгуулах</t>
  </si>
  <si>
    <t>Арга хэмжээнд хамрагдсан хүн</t>
  </si>
  <si>
    <t>АХ-2.4.1.  
2.4.2. 
ЗГҮАХ-3.3.7.3.</t>
  </si>
  <si>
    <t>3.31.1.5.Хувийн хэвшлийн судалгаа хөгжүүлэлтийн татварын бодлогоор дэмжих</t>
  </si>
  <si>
    <t xml:space="preserve"> Хувийн хэвшлийн судалгаа хөгжүүлэлтийн зардлын эзлэх хэмжээ</t>
  </si>
  <si>
    <t>АХ-2.4.17. 
ЗГҮАХ-3.3.7.1.</t>
  </si>
  <si>
    <t>3.31.1.6.Шинжлэх ухаан, технологи болон аж үйлдвэрийн тэргүүлэх чиглэлийг дэмжсэн үндэсний технологи дамжуулах хөтөлбөр хэрэгжүүлэх</t>
  </si>
  <si>
    <t>АХ- 2.4.11.
ЗГҮАХ-3.3.7.3.</t>
  </si>
  <si>
    <t>3.31.1.7.Төр, хувийн хэвшлийн  хамтарсан санхүүжилттэй  инновацын төслүүдийг хэрэгжүүлэх</t>
  </si>
  <si>
    <t xml:space="preserve">Санхүүжүүлсэн төсөл, өссөн </t>
  </si>
  <si>
    <t>АХ- 2.4.9. 
ЗГҮАХ-3.3.7.4.</t>
  </si>
  <si>
    <t>3.31.1.8.Шинжлэх ухааны парк барих</t>
  </si>
  <si>
    <t>АХ-6.2.1.
ЗГҮАХ-3.3.7.8</t>
  </si>
  <si>
    <t>3.31.1.9.Хэрэглээний биотехнологийн төв барих</t>
  </si>
  <si>
    <t>АХ-2.4.5.
 ЗГҮАХ-3.3.7.6.</t>
  </si>
  <si>
    <t>3.31.1.10.Инновацын сангаас технологи, инновацын бүтээгдэхүүн болон инновацын дэд бүтцийг хөгжүүлэхэд дэмжлэг үзүүлэх</t>
  </si>
  <si>
    <t>Дэмжлэг үзүүлсэн төсөл, арга хэмжээ</t>
  </si>
  <si>
    <t>АХ-2.4.5.
ЗГҮАХ-3.3.7.9.</t>
  </si>
  <si>
    <t>3.31.1.11.Шинжлэх ухааны хүрээлэнгүүдийн нэгдсэн цогцолборын бүтээн байгуулалтын ажлыг үргэлжлүүлэх</t>
  </si>
  <si>
    <t xml:space="preserve">Арга хэмжээний хэрэгжилт </t>
  </si>
  <si>
    <t>АХ-6.2.1.
ЗГҮАХ-3.4.3.6.</t>
  </si>
  <si>
    <t>3.31.1.12.Төрөлжсөн генийн сангуудыг байгуулж, баяжуулах</t>
  </si>
  <si>
    <t>Байгуулсан болон нөхцөлийг сайжруулсан генийн сан</t>
  </si>
  <si>
    <t>АХ-2.4.5.
ЗГҮАХ-3.3.7.4.</t>
  </si>
  <si>
    <t>3.31.1.13.Супер компьютерын  тооцоолох төвийн хүчийн чадлыг нэмэгдүүлэх</t>
  </si>
  <si>
    <t xml:space="preserve">1 секундэд хийх арифметик үйлдлийн тоо </t>
  </si>
  <si>
    <t>Тера флопс</t>
  </si>
  <si>
    <t>Улсын төсөв, гадаад тусламж</t>
  </si>
  <si>
    <t>АХ-2.4.5.
ЗГҮАХ-3.3.7.1.</t>
  </si>
  <si>
    <t>3.31.1.14.Шинжлэх ухаан, технологийн хүний нөөцийн хөгжлийг хангах нэгдсэн бодлого хэрэгжүүлэх</t>
  </si>
  <si>
    <t>1 сая хүнд ногдох эрдэм шинжилгээний судлаачид</t>
  </si>
  <si>
    <t>1339 (2023)</t>
  </si>
  <si>
    <t>АХ-2.4.5.
ЗГҮАХ-3.3.7.8.</t>
  </si>
  <si>
    <t>3.31.1.15.Уламжлалт анагаах ухааны судалгаа, сургалт, үйлчилгээний цогцолборыг байгуулах</t>
  </si>
  <si>
    <t>3.32.Монгол Улсын гадаад бодлогын байр суурийг бататгаж, олон улс дахь нэр хүнд, нөлөөг бэхжүүлсэн байна.</t>
  </si>
  <si>
    <t xml:space="preserve">3.32.1.Хилийн чанадад байгаа Монгол Улсын иргэн, аж ахуйн нэгжийн хууль ёсны эрх ашгийг тууштай хамгаалж, төрийн үйлчилгээний чанар, хүртээмжийг сайжруулж, Монгол Улсын иргэдийн хилийн чанадад зорчих нөхцөлийг хөнгөвчилсөн байна. </t>
  </si>
  <si>
    <t>АХ-1.5.7. 
ЗГҮАХ-4.4.1.5.</t>
  </si>
  <si>
    <t xml:space="preserve">3.32.1.1."Дэлхийн Монголчууд-III" цогц арга хэмжээг эхлүүлэх </t>
  </si>
  <si>
    <t xml:space="preserve">
50</t>
  </si>
  <si>
    <t>Гадаад харилцааны яам</t>
  </si>
  <si>
    <t xml:space="preserve">
ЗГҮАХ-4.4.2.21.</t>
  </si>
  <si>
    <t>3.32.1.2.Монгол Улсын иргэдийг визийн шаардлагаас  чөлөөлөх хэлэлцээрийг гадаад улсуудтай үргэлжүүлэн байгуулах</t>
  </si>
  <si>
    <t>Байгуулсан хэлэлцээр</t>
  </si>
  <si>
    <t xml:space="preserve">
2</t>
  </si>
  <si>
    <t xml:space="preserve">3.33.Дэлхийн гарааны бизнесийн экосистемийн индексийн үзүүлэлт сайжирсан байна. </t>
  </si>
  <si>
    <t xml:space="preserve">3.33.1.Монгол Улсын гарааны бизнесийн экосистемийг бүрдүүлэх, хот орон нутгийн ялгавартай байдлыг бууруулсан байна. </t>
  </si>
  <si>
    <t xml:space="preserve"> АХ-2.4.4.
ЗГҮАХ-3.3.7.4.</t>
  </si>
  <si>
    <t>3.33.1.1.Дэвшилтэт технологийн судалгаа хөгжүүлэлтийг нэмэгдүүлэх сэндбокс байгуулах</t>
  </si>
  <si>
    <t>Байгуулсан сэндбокс</t>
  </si>
  <si>
    <t xml:space="preserve">3.34.Бүх төрлийн тээвэрлэлтийн хэмжээг нэмэгдүүлсэн байна. </t>
  </si>
  <si>
    <t xml:space="preserve">3.34.1.Төмөр замын ачаа тээвэрлэх хүчин чадлыг нэмэгдүүлсэн байна. </t>
  </si>
  <si>
    <t>АХ-8.1.3.
ШСБ-1.2
ЗГҮАХ-3.3.2.3.</t>
  </si>
  <si>
    <t>3.34.1.1.Гашуунсухайт-Ганцмод боомтын хил дамнасан 19.5 км  төмөр зам барих</t>
  </si>
  <si>
    <t>3.34.1.2.Ханги-Мандал боомтын хил дамнасан холболтын төмөр зам барих</t>
  </si>
  <si>
    <t>Төр, хувийн хэвшлийн түншлэлийн гэрээ</t>
  </si>
  <si>
    <t>АХ-8.1.3.
ШСБ-1.2
ЗГҮАХ-3.3.2.15.</t>
  </si>
  <si>
    <t>3.34.1.3.Арцсуурь-Шивээхүрэн-Нарийнсухайт чиглэлийн 1255 км төмөр замын төслийн хүрээнд Шивээхүрэн-Нарийнсухайт-Шинэжинст чиглэлийн 300 км төмөр зам барих</t>
  </si>
  <si>
    <t>АХ-8.1.3.
ШСБ-1.2
ЗГҮАХ-3.3.2.24.</t>
  </si>
  <si>
    <t>3.34.1.4.Чойбалсан-Бичигт-Зүүнхатавч чиглэлийн босоо тэнхлэгийн төмөр зам барих</t>
  </si>
  <si>
    <t>АХ-8.1.3.
ШСБ-1.2
ЗГҮАХ-3.3.2.17.</t>
  </si>
  <si>
    <t>3.34.1.5.Сайншанд-Баруун-Урт-Хөөт чиглэлийн 433 км төмөр зам барих</t>
  </si>
  <si>
    <t xml:space="preserve">3.34.2.Олон улс, улсын чанартай авто замын сүлжээн дэх хатуу хучилттай авто замын сүлжээний уртыг нэмэгдүүлсэн байна. </t>
  </si>
  <si>
    <t>АХ-8.1.2.
ШСБ-1.2
ЗГҮАХ-3.3.2.23.</t>
  </si>
  <si>
    <t>3.34.2.1.Чойр-Мандалговь-Арвайхээр чиглэлийн хэвтээ тэнхлэгийн авто зам, Мандалговь-Чойр чиглэлийн хатуу хучилттай авто замын үргэлжлэл, 2 дугаар үе шатны төслийг хэрэгжүүлэх</t>
  </si>
  <si>
    <t>АХ- 8.1.2. 
ШСБ-1.2
ЗГҮАХ-3.3.2.23.</t>
  </si>
  <si>
    <t>3.34.2.2.Нөмрөг-Улаангом чиглэлийн А18 дугаартай авто замаас Арцсуурь хилийн боомт хүртэлх хатуу хучилттай авто зам барих</t>
  </si>
  <si>
    <t>3.34.2.3.Баян-Уул сумаас Ульхан боомт хүртэлх 50 км хатуу хучилттай авто зам барих</t>
  </si>
  <si>
    <t>3.34.2.4.Өмнөговь аймгийн Ханхонгор сумын Тавантолгой Барууннаран чиглэлийн 32 км авто замын төгсгөлөөс "Цагаандэл уул" хилийн боомт хүртэлх 270 км тусгай зориулалтын авто зам барих</t>
  </si>
  <si>
    <t>Концессийн гэрээгээр</t>
  </si>
  <si>
    <t>3.34.2.5.Дорнод аймгийн Хэрлэн сумаас Хавиргын боомт чиглэлийн 124.5 км хатуу хучилттай авто зам барих</t>
  </si>
  <si>
    <t>АХ-8.1.2.
ЗГҮАХ-3.3.2.22.</t>
  </si>
  <si>
    <t>3.34.2.6.Өмнөговь аймгийн Тавантолгой-Гашуунсухайт чиглэлийн 250 км тусгай зориулалтын авто зам барих</t>
  </si>
  <si>
    <t>АХ- 8.1.1. 
ШСБ-1.2
ЗГҮАХ-3.3.2.23.</t>
  </si>
  <si>
    <t>3.34.2.7.Дархан-Алтанбулаг чиглэлийн 113 км авто замыг 4 эгнээ болгон өргөтгөн шинэчлэх</t>
  </si>
  <si>
    <t>3.34.2.8.Баян-Өлгий аймгийн Цэнгэл сумаас Даян боомт чиглэлийн 162,5 км авто зам барих</t>
  </si>
  <si>
    <t>АХ-8.1.2.
ЗГҮАХ-3.3.2.26.</t>
  </si>
  <si>
    <t>3.34.2.9.Ханх- Хатгал чиглэлийн 180 км авто замыг хатуу хучилттай болгох ажлыг эхлүүлэх</t>
  </si>
  <si>
    <t>3.34.2.10.Арвайхээр-Баянгол-Сайхан Овоо-Мандал Овоо чиглэлийн 180 км авто зам барих ажлыг эхлүүлэх</t>
  </si>
  <si>
    <t>3.34.2.11.Хэрлэн-Тосон-Уул-Халх гол чиглэлийн 285 км авто зам барих</t>
  </si>
  <si>
    <t>3.34.2.12.Даланзадгадаас Сэрвэй, Ноён, Гурвантэс чиглэлийн хатуу хучилттай авто замыг барьж бүрэн ашиглалтад оруулах</t>
  </si>
  <si>
    <t>3.34.2.13.Сар хайрхан чиглэлийн 65 км хатуу хучилттай авто зам барих</t>
  </si>
  <si>
    <t>АХ- 8.1.2.
ШСБ-1.2
ЗГҮАХ-3.3.2.16.</t>
  </si>
  <si>
    <t>3.34.2.14.Хэвтээ тэнхлэгийн хатуу хучилттай авто замтай Цэцэг сумыг холбох 32.4 км авто зам барих</t>
  </si>
  <si>
    <t xml:space="preserve">3.34.3.Логистикийн дэд бүтцийг нэмэгдүүлж, тээвэр зохион байгуулалтыг сайжруулсан байна. </t>
  </si>
  <si>
    <t>АХ- 8.1.4. 
ШСБ-1.4
ЗГҮАХ-3.3.2.22.</t>
  </si>
  <si>
    <t>3.34.3.1.Замын-Үүд сумын зорчигч тээврийн автобуудал барих</t>
  </si>
  <si>
    <t xml:space="preserve"> 3.34.3.2.Бичигт боомтод ачааны терминал байгуулах</t>
  </si>
  <si>
    <t>АХ-8.1.8. 
ШСБ-1.4
ЗГҮАХ-3.3.2.22.</t>
  </si>
  <si>
    <t>3.34.3.3.Хавирга боомтод ачааны терминал байгуулах</t>
  </si>
  <si>
    <t xml:space="preserve">3.34.4.Нисэх буудлуудын хүчин чадлыг сайжруулж, агаарын тээвэрлэлтийн хэмжээг нэмэгдүүлсэн байна. </t>
  </si>
  <si>
    <t>АХ-8.1.5.
ЗГҮАХ-3.3.2.11.</t>
  </si>
  <si>
    <t>3.34.4.1.Гурвансайхан нисэх буудлыг 4D ангиллын болгон хүчин чадлыг нэмэгдүүлж, ашиглалтыг сайжруулах</t>
  </si>
  <si>
    <t>3.34.4.2.Мөрөн нисэх буудлыг 4С ангиллын болгон хүчин чадлыг нэмэгдүүлж, ашиглалтыг сайжруулах</t>
  </si>
  <si>
    <t xml:space="preserve">3.34.4.3.Чойбалсан нисэх буудлыг 4С ангиллын болгон хүчин чадлыг нэмэгдүүлж, ашиглалтыг сайжруулах </t>
  </si>
  <si>
    <t>3.34.4.4.Ховд нисэх буудлыг 4С ангиллын болгон хүчин чадлыг нэмэгдүүлж, ашиглалтыг сайжруулах</t>
  </si>
  <si>
    <t xml:space="preserve">3.35.Худалдаа бараа бүтээгдэхүүний эргэлтийг сайжруулсан байна. </t>
  </si>
  <si>
    <t xml:space="preserve">3.35.1.Идэвхтэй ажиллагаа явуулж байгаа аж ахуй нэгжийн тоо нэмэгдсэн байна. </t>
  </si>
  <si>
    <t>АХ-8.1.8.
9.4.7. 
ЗГҮАХ-3.2.2.11. 
3.2.2.12.</t>
  </si>
  <si>
    <t xml:space="preserve">3.35.1.1.Алтанбулаг чөлөөт бүсийн гаалийн теле хяналтын нэгдсэн системд холбох </t>
  </si>
  <si>
    <t>Татагдсан шилэн кабелийн урт</t>
  </si>
  <si>
    <t>Суурилагдсан камер</t>
  </si>
  <si>
    <t>Гаалийн теле хяналтын нэгдсэн системийн дэд бүтэц шийдэгдсэн талбайн хэмжээ</t>
  </si>
  <si>
    <t xml:space="preserve">
АХ-8.1.7.
ЗГҮАХ-3.2.2.11.
3.2.2.12.</t>
  </si>
  <si>
    <t>3.35.1.2.Цагааннуур чөлөөт бүсийн эхний ээлжийн цахилгаан хангамж болон гүний худгийн барилга угсралтын  ажлыг гүйцэтгэх</t>
  </si>
  <si>
    <t xml:space="preserve">3.36.Гамшгийг сөрөн тэсвэрлэх чадавх нэмэгдсэн байна. </t>
  </si>
  <si>
    <t>3.36.1.Гамшгийн бэлтгэл бэлэн байдлын хувь нэмэгдсэн байна.</t>
  </si>
  <si>
    <t xml:space="preserve">АХ-7.3.14.
7.3.20.
7.3.23.
ЗГҮАХ-4.4.4.4.
4.4.4.5. </t>
  </si>
  <si>
    <t>3.36.1.1.Дэвшилтэт технологи, инновацид суурилсан гамшгаас хамгаалах эрт сэрэмжлүүлэх зарлан мэдээллийн нэгдсэн систем байгуулах</t>
  </si>
  <si>
    <t>Ажлын гүйцэтгэл</t>
  </si>
  <si>
    <t>3.36.1.2.Онцгой байдлын байгууллагын Академик сургалт-бэлтгэлийн цогцолбор төв байгуулах (Бангахангай)</t>
  </si>
  <si>
    <t>3.36.1.3.Шаардлагатай дүүрэг, сумдад анги, салбар шинээр байгуулах</t>
  </si>
  <si>
    <t xml:space="preserve"> Байгуулагдсан анги (Галт унтраах )</t>
  </si>
  <si>
    <t xml:space="preserve"> Байгуулагдсан анги (Эрэн хайх)</t>
  </si>
  <si>
    <t>3.36.1.4.Онцгой байдлын техник тоног төхөөрөмжийн хангалтыг нэмэгдүүлэх</t>
  </si>
  <si>
    <t>Техник хэрэгслийн хангалт</t>
  </si>
  <si>
    <t xml:space="preserve">3.37.Боомтын зорчигч, ачаа тээврийн нэвтрэлтийг нэмэгдүүлсэн байна. </t>
  </si>
  <si>
    <t xml:space="preserve">3.37.1.Идэвхтэй ажиллагаатай боомтын тоо нэмэгдсэн байна. </t>
  </si>
  <si>
    <t>АХ-7.2.17
ЗГҮАХ-3.3.2.21.</t>
  </si>
  <si>
    <t>3.37.1.1. Бичигт боомтын барилга, байгууламж, угсралтын ажлыг бүрэн дуусгах</t>
  </si>
  <si>
    <t>Боомтын сэргэлтийн Үндэсний хороо</t>
  </si>
  <si>
    <t>АХ-7.2.9.
7.2.17
ЗГҮАХ-3.3.2.4.</t>
  </si>
  <si>
    <t xml:space="preserve">3.37.1.2. Цагаандэл-Уул боомтыг идэвхтэй ажиллагаатай болгох </t>
  </si>
  <si>
    <t>АХ-7.2.17.
ЗГҮАХ-3.3.2.4.
3.3.2.8.</t>
  </si>
  <si>
    <t>3.37.1.3. Хилийн Нарансэвстэй боомтыг нээн ажиллуулах талаар Бүгд Найрамдах Хятад Ард Улстай дипломат шугамаар тохиролцох</t>
  </si>
  <si>
    <t xml:space="preserve">
АХ-7.2.17.
8.1.8.
ШСБ-1.4
ЗГҮАХ-3.3.2.1.
3.3.2.4</t>
  </si>
  <si>
    <t xml:space="preserve"> 3.37.1.4. Боомтуудын цогцолборын барилгын бүтээн байгуулалтын ажлыг эхлүүлэх</t>
  </si>
  <si>
    <t>Хилийн Хавирга боомтын бүтээн байгуулалтын ажлын гүйцэтгэл</t>
  </si>
  <si>
    <t>АХ-7.2.17.
8.1.7.
ШСБ-1.4
ЗГҮАХ-3.3.2.1.
3.3.2.4</t>
  </si>
  <si>
    <t>Хилийн Цагааннуур боомтын бүтээн байгуулалтын ажлын гүйцэтгэл</t>
  </si>
  <si>
    <t>АХ-7.2.17.
8.1.8.
ШСБ-1.4
ЗГҮАХ-3.3.2.1.
3.3.2.4</t>
  </si>
  <si>
    <t>Хилийн Булган боомтын бүтээн байгуулалтын ажлын гүйцэтгэл</t>
  </si>
  <si>
    <t xml:space="preserve">АХ-7.2.17.
ШСБ-1.4
ЗГҮАХ-3.3.2.1.
3.3.2.4 </t>
  </si>
  <si>
    <t>Хилийн Цагаандэл-Уул боомтын бүтээн байгуулалтын ажлын гүйцэтгэл</t>
  </si>
  <si>
    <t xml:space="preserve">АХ-7.2.14.
ЗГҮАХ-3.3.2.1.
</t>
  </si>
  <si>
    <t>3.37.1.5.Боомтуудад стандартын шаардлага хангасан ариутгалын пункт байгуулах</t>
  </si>
  <si>
    <t>Баянхошуу боомт</t>
  </si>
  <si>
    <t>тоо</t>
  </si>
  <si>
    <t>Сүмбэр  боомт</t>
  </si>
  <si>
    <t xml:space="preserve">АХ-7.2.13.
ЗГҮАХ-3.3.2.4.
</t>
  </si>
  <si>
    <t>3.37.1.6.Гашуунсухайт боомтын ус хангамж, шугам сүлжээний системийн бүтээн байгуулалт хийх</t>
  </si>
  <si>
    <t>3.37.1.7.Даян боомтын гадна цахилгаан хангамжийн ажлыг эхэлүүлэх</t>
  </si>
  <si>
    <t>3.37.1.8.Боомтын усны нөөцийн хайгуулын судалгаа хийх</t>
  </si>
  <si>
    <t>Цагаандэл-Уул боомтын усны хайгуулын судалгааны гүйцэтгэл</t>
  </si>
  <si>
    <t>Шивээхүрэн боомтын усны хайгуулын судалгааны гүйцэтгэл</t>
  </si>
  <si>
    <t>Бичигт  боомтын усны хайгуулын судалгааны гүйцэтгэл</t>
  </si>
  <si>
    <t>Ханги  боомтын усны хайгуулын судалгааны гүйцэтгэл</t>
  </si>
  <si>
    <t>Бургастай боомтын усны хайгуулын судалгааны гүйцэтгэл</t>
  </si>
  <si>
    <t>АХ-3.2.3.
ЗГҮАХ-4.4.1.8.</t>
  </si>
  <si>
    <t>3.37.1.9.Булган боомтод хил хяналтын байгууллагуудын албан хаагчдын амьдрах зөөврийн орон сууцаар хангах</t>
  </si>
  <si>
    <t>Зөөврийн орон сууцны хангалт</t>
  </si>
  <si>
    <t>АХ-7.3.23.
ЗГҮАХ-3.3.3.19.</t>
  </si>
  <si>
    <t>3.37.1.10.Бичигт боомтын ой хээрийн түймэр, гадаргын уснаас хамгаалах үерийн хамгаалалтын барилга байгууламжийн ажлыг дуусгах</t>
  </si>
  <si>
    <t>ДӨРӨВ.ХҮНИЙ ЭРХИЙГ ДЭЭДЭЛСЭН ЗАСАГЛАЛЫН БОДЛОГО</t>
  </si>
  <si>
    <t xml:space="preserve">4.1.Стандартчилал, хэмжил зүй, тохирлын үнэлгээний үйл ажиллагааны үр дүн нэмэгдсэн байна. </t>
  </si>
  <si>
    <t>4.1.1.Хүнс, эм, хүрээлэн буй орчны лавлагаа лабораторийн хяналт, хүчин чадал, аюулгүйн үзүүлэлтийг нэмэгдүүлсэн байна.</t>
  </si>
  <si>
    <t xml:space="preserve">АХ- 2.5.17.
ЗГҮАХ-3.3.4.2. </t>
  </si>
  <si>
    <t>4.1.1.1.Хүнсний бүтээгдэхүүний чанар, аюулгүй байдлын бүрэн үзүүлэлтээр хийхэд шаарлагатай  шинжилгээний шинэ аргачлалыг нэвтрүүлэх</t>
  </si>
  <si>
    <t>Аюулгүйн үзүүлэлт</t>
  </si>
  <si>
    <t>АХ-2.5.17.
ЗГҮАХ-3.3.4.25.</t>
  </si>
  <si>
    <t>4.1.1.2.Лабораторийн мэдээллийн удирдлагын тогтолцоонд нэгтгэн,  мэдээллийн нэгдсэн санг хөгжүүлэх</t>
  </si>
  <si>
    <t xml:space="preserve">4.2.Авлига, авлигын эсрэг гэмт хэрэгтэй тэмцэж, гэмт хэргийг бууруулсан байна. </t>
  </si>
  <si>
    <t xml:space="preserve">4.2.1.Шударга байдлын үзүүлэлтийг сайжруулсан байна. </t>
  </si>
  <si>
    <t>АХ-5.6.
ЗГҮАХ-4.2.1.2.</t>
  </si>
  <si>
    <t>4.2.1.1.Авлигатай тэмцэх үндэсний хөтөлбөрийн хэрэгжилтийг эрчимжүүлэх</t>
  </si>
  <si>
    <t>Авлигатай тэмцэх газар</t>
  </si>
  <si>
    <t>АХ-5.6.7.
ЗГҮАХ-4.2.1.5.</t>
  </si>
  <si>
    <t>4.2.1.2.Салбар дахь үйл ажиллагааны эрсдэлийг үнэлэх аргачлал боловсруулж, үнэлгээ хийх</t>
  </si>
  <si>
    <t>Салбарын үйл ажиллагааны авлигын эрсдэлийн үнэлгээ</t>
  </si>
  <si>
    <t>4.3.Батлан хамгаалах тогтолцоог төгөлдөржүүлж, сөрөн тэсвэрлэх чадавх бүрдсэн байна.</t>
  </si>
  <si>
    <t>4.3.1.Зэвсэгт хүчний үүрэг гүйцэтгэх чадавх дээшилж, зэвсэглэл, техникийн бэлэн байдал хангагдсан байна.</t>
  </si>
  <si>
    <t xml:space="preserve">  АХ-7.1.14.
ЗГҮАХ-4.4.3.2.</t>
  </si>
  <si>
    <t>4.3.1.1.Орчин үеийн техник, технологи, инновацыг нутагшуулж, цэргийн зарим төрлийн техник, хэрэгслийг эх орондоо үйлдвэрлэх</t>
  </si>
  <si>
    <t>Зохион бүтээсэн техник хэрэгсэл</t>
  </si>
  <si>
    <t>АХ- 7.1.8.
ЗГҮАХ-4.4.3.2.</t>
  </si>
  <si>
    <t>4.3.1.2.Зэвсэг, техникт сэргээн сайжруулах засвар, үйлчилгээ хийх</t>
  </si>
  <si>
    <t xml:space="preserve">    АХ-7.1.14.
ЗГҮАХ-4.4.3.2.</t>
  </si>
  <si>
    <t>4.3.1.3.Нисгэгчгүй нисэх төхөөрөмж дрон, хиймэл оюун ухаанд суурилсан дэвшилтэт техник, хэрэгслийг худалдан авах, дотооддоо зохион бүтээж, турших</t>
  </si>
  <si>
    <t>Тухайн жилд худалдан авсан техник, хэрэгсэл</t>
  </si>
  <si>
    <t>Тухайн жилд зохион бүтээсэн техник, хэрэгсэл</t>
  </si>
  <si>
    <t>АХ-7.1.14.
ЗГҮАХ-4.4.3.2.</t>
  </si>
  <si>
    <t>4.3.1.4.Зэвсэг, галт хэрэглэлийн үйлдвэрийн үйл ажиллагааг жигдрүүлэх</t>
  </si>
  <si>
    <t xml:space="preserve"> АХ-7.1.2.
ЗГҮАХ-4.4.3.3.</t>
  </si>
  <si>
    <t>4.3.1.5.Үндэсний сөрөн тэсвэрлэх чадавхыг сайжруулах стратегийг боловсруулж, хэрэгжилтийг хангах</t>
  </si>
  <si>
    <t xml:space="preserve">   АХ-7.1.4.
ЗГҮАХ-4.4.3.4.</t>
  </si>
  <si>
    <t>4.3.1.6.Хуурай замын цэргийн бүтцэд мэргэшсэн бүрэлдэхүүнтэй нэгжийг байгуулах</t>
  </si>
  <si>
    <t>Байгуулагдсан нэгж</t>
  </si>
  <si>
    <t xml:space="preserve"> АХ-7.1.7.
ЗГҮАХ-4.4.3.10.</t>
  </si>
  <si>
    <t>4.3.1.7.Зэвсэгт хүчний Кибер халдлага, зөрчилтэй тэмцэх төвийн үйл ажиллагааг бэхжүүлэх</t>
  </si>
  <si>
    <t>4.3.1.8.Агаарын цэргийн бэлэн байдлыг дээшлүүлж, аэродромын хөөрөх, буух зурвасыг засварлах</t>
  </si>
  <si>
    <t xml:space="preserve"> АХ-7.1.5.
ЗГҮАХ-4.4.3.4.</t>
  </si>
  <si>
    <t>4.3.1.9.Зэвсэгт хүчний агаарын цэргийн зэвсэглэл, техникийг шинэчилж, засварлах</t>
  </si>
  <si>
    <t>Тухайн жилд засварласан нисдэг тэрэг</t>
  </si>
  <si>
    <t>2 нэгж</t>
  </si>
  <si>
    <t>1 нэгж</t>
  </si>
  <si>
    <t>Тухайн худалдан авсан нисдэг тэрэг</t>
  </si>
  <si>
    <t>АХ-7.1.4. 
ЗГҮАХ-4.4.3.4.</t>
  </si>
  <si>
    <t>4.3.1.10.Зэвсэгт хүчний нэгтгэл, ангиудыг жишиг цэргийн анги болгох</t>
  </si>
  <si>
    <t>Жишиг анги (тухайн жилд)</t>
  </si>
  <si>
    <t>АХ-7.1.
ЗГҮАХ-4.4.3.4.</t>
  </si>
  <si>
    <t>4.3.1.11.Цэргийн гэрээт болон хугацаат цэргийн алба хаагдыг нэмэгдүүлэх</t>
  </si>
  <si>
    <t>Зэвсэгт хүчинд эзлэх хэмжээ</t>
  </si>
  <si>
    <t xml:space="preserve"> АХ-7.1.14.            
ШСБ-3.6
ЗГҮАХ-4.4.3.5.</t>
  </si>
  <si>
    <t>4.3.1.12.Батлан хамгаалах салбарын туршилт судалгааны төвүүдийг нэгтгэн шинжлэх ухаан, инноваци, аж үйлдвэрийн төв болгон  хөгжүүлэх</t>
  </si>
  <si>
    <t xml:space="preserve">   АХ-7.1.10.
ЗГҮАХ-4.4.3.6.</t>
  </si>
  <si>
    <t>4.3.1.13.Энхийг дэмжих ажиллагаанд нэмэлтээр цэргийн баг, цэргийн алба хаагчийг оролцуулах</t>
  </si>
  <si>
    <t>АХ-7.1.10.
ЗГҮАХ-4.4.3.6.</t>
  </si>
  <si>
    <t>4.3.1.14.Энхийг дэмжих ажиллагаанд цэргийн багуудын зэвсэглэл техникийг шинэчлэх</t>
  </si>
  <si>
    <t>Техник, хэрэгсэл</t>
  </si>
  <si>
    <t>АХ-7.1.15.
ШСБ-3.2
ЗГҮАХ-4.4.3.6.</t>
  </si>
  <si>
    <t>4.3.1.15. Засгийн газраас хэрэгжүүлж буй "Мега" төслүүдийн бүтээн байгуулалтын ажилд зэвсэгт хүчнийг оролцуулах</t>
  </si>
  <si>
    <t>Оролцсон бүтээн байгуулалт</t>
  </si>
  <si>
    <t xml:space="preserve">  АХ-7.1.1.
ЗГҮАХ-4.4.3.7.</t>
  </si>
  <si>
    <t xml:space="preserve">4.3.1.16. Хугацаат цэргийн албаны сургалтын хөтөлбөрийг шинэчилж, “Англи хэл”, “Жолооны сургалт”, “Мэдээллийн технологийн сургалт”, “Эрэлттэй мэргэжил эзэмшүүлэх сургалт”-уудыг явуулах замаар мэргэжлийн боловсрол олгох </t>
  </si>
  <si>
    <t>Мэргэжлийн боловсрол олгосон хүн</t>
  </si>
  <si>
    <t xml:space="preserve"> АХ-7.1.1.
ЗГҮАХ-4.4.3.7.</t>
  </si>
  <si>
    <t>4.3.1.17. Ерөнхий боловсролын сургуулийн ахлах ангийн сурагчдын эх оронч үзэл, хүмүүжил төлөвшүүлэх арга хэмжээг зохион байгуулах</t>
  </si>
  <si>
    <t>Зохион байгуулсан арга хэмжээ</t>
  </si>
  <si>
    <t xml:space="preserve"> АХ-9.3.3.
ЗГҮАХ-1.4.1.5.
4.2.3.9.</t>
  </si>
  <si>
    <t>4.3.1.18. Ялалт цогцолбор хотхон төслийг хэрэгжүүлэх</t>
  </si>
  <si>
    <t>Орон сууцаар хангадсан албан хаагчид</t>
  </si>
  <si>
    <t>АХ-3.2.3.
ЗГҮАХ-1.4.1.5.
4.2.3.9.</t>
  </si>
  <si>
    <t>4.3.1.19. Хөдөөгийн сэргэлтийн хүрээнд алслагдсан анги, салбарын албан тушаалын орон сууц барих</t>
  </si>
  <si>
    <t>Тухайн жилд баригдсан орон сууц</t>
  </si>
  <si>
    <t xml:space="preserve">    АХ-7.1.2.
ЗГҮАХ-4.4.3.9.</t>
  </si>
  <si>
    <t>4.3.1.20. Бүсийн сургалтын төвийг байгуулах</t>
  </si>
  <si>
    <t xml:space="preserve">  АХ-7.1.1.
ЗГҮАХ-4.4.3.9.</t>
  </si>
  <si>
    <t>4.3.1.21. Оюутан цэрэг цэргийн мэргэжил олгох сургалтад хамрагдах суралцагчдын тоог шат дараатай нэмэгдүүлэх</t>
  </si>
  <si>
    <t>Сургалтад хамрагдсан хүн</t>
  </si>
  <si>
    <t xml:space="preserve">  АХ-7.1.8.
ЗГҮАХ-4.4.3.10.</t>
  </si>
  <si>
    <t>4.3.1.22. Батлан хамгаалахын материал хэрэгслийн нөөцийг бүрдүүлэх</t>
  </si>
  <si>
    <t xml:space="preserve"> АХ-7.1.8.
ЗГҮАХ-4.4.3.10.</t>
  </si>
  <si>
    <t>4.3.1.23. Урсгал хэрэгцээний галт хэрэглэлийн нөөц бүрдүүлэх</t>
  </si>
  <si>
    <t>4.2.1.24. Цэргийн хээрийн эмнэлэг, эм, эмнэлгийн хэрэгслийг хадгалах төвийг байгуулах</t>
  </si>
  <si>
    <t xml:space="preserve">4.4.Төрийн албаны тоо бүртгэл, хяналт шалгалтыг чанаржуулж, хүний нөөцийн чадавхыг бэхжүүлсэн байна. </t>
  </si>
  <si>
    <t xml:space="preserve">4.4.1.Төрийн албаны чадварлаг хүний нөөц бүрдүүлж, хуулийн хяналтыг эрчимжүүлсэн байна. </t>
  </si>
  <si>
    <t xml:space="preserve"> АХ-5.3.18.
ЗГҮАХ-4.2.3.10.   
4.2.2.5.</t>
  </si>
  <si>
    <t>4.4.1.1. Төрийн албаны цахим системийг хиймэл оюун, технологийн дэвшилд суурилан хөгжүүлж, цахим шилжилтийг эрчимжүүлэх</t>
  </si>
  <si>
    <t>Төрийн албаны зөвлөл</t>
  </si>
  <si>
    <t xml:space="preserve"> АХ-5.2.10.
ЗГҮАХ-4.2.3.13.</t>
  </si>
  <si>
    <t>4.4.1.2. Төрийн албаны бодлого, үйл ажиллагаанд тэгш оролцоог хангаж, хүний нөөцийн аудитын олон улсын стандартад нийцүүлж, хэрэгжүүлэх</t>
  </si>
  <si>
    <t>Хүний нөөцийн аудит</t>
  </si>
  <si>
    <t xml:space="preserve">4.5.Төрийн үйлчилгээний талаарх иргэдийн сэтгэл ханамжийн түвшинг нэмэгдүүлсэн байна. </t>
  </si>
  <si>
    <t xml:space="preserve">4.5.1.Төрийн болон төрийн өмчит аж ахуйн нэгж, байгууллагад үүсэж болох эрсдэлийг бууруулсан байна. </t>
  </si>
  <si>
    <t xml:space="preserve"> АХ-5.4.15.
ЗГҮАХ-4.2.2.1.</t>
  </si>
  <si>
    <t>4.5.1.1. Төрийн үйлчилгээнд процессын дахин инженерчлэл хийх ажлыг үе шаттай хэрэгжүүлэх</t>
  </si>
  <si>
    <t>Процессын дахин инженерчлэл хийгдсэн салбар, өссөн</t>
  </si>
  <si>
    <t>Засгийн газрын Хяналт хэрэгжүүлэх газар</t>
  </si>
  <si>
    <t xml:space="preserve">4.5.2.Хууль тогтоомжийн хэрэгжилт сайжирсан байна. </t>
  </si>
  <si>
    <t xml:space="preserve"> АХ-7.5.2.
ЗГҮАХ-4.2.2.5.</t>
  </si>
  <si>
    <t>4.5.2.1. Төрийн захиргааны төв болон нутгийн захиргааны байгууллагуудын өргөдөл гомдлын шийдвэрлэлтэд хяналт тавих нэгдсэн цогц систем нэвтрүүлэх</t>
  </si>
  <si>
    <t>4.5.3.Төрийн бодлого, байгууллагын гүйцэтгэлийн удирдлагын хэрэгжилт сайжирсан байна.</t>
  </si>
  <si>
    <t xml:space="preserve"> АХ-7.5.2.
ЗГҮАХ-4.2.3.2.</t>
  </si>
  <si>
    <t>4.5.3.1. Үр дүнд суурилсан нэгдсэн удирдлага (олон улсын үнэлгээний цогц систем-DME)-ын нэгдсэн цахим систем хөгжүүлэх</t>
  </si>
  <si>
    <t>4.5.3.2. Салбарын хяналт шалгалтын нэгдсэн системийг үе шаттайгаар хөгжүүлэх, хүний нөөцийг чадавхжуулах</t>
  </si>
  <si>
    <t>Нэгдсэн систем хөгжүүлэлт</t>
  </si>
  <si>
    <t>Сургалтад хамрагдсан албан хаагч</t>
  </si>
  <si>
    <t>4.6.Төрийн болон орон нутгийн өмчит компаниудын засаглал сайжирч, зах зээлийн зарчимд шилжсэн байна.</t>
  </si>
  <si>
    <t>4.6.1.Төрийн өмчийн эд хөрөнгийн ашиглалт, хадгалалт, хамгаалалт, захиран зарцуулалтад санхүүгийн сахилга бат хэвшиж, хууль тогтоомжийн хэрэгжилт хангагдсан байна.</t>
  </si>
  <si>
    <t xml:space="preserve"> АХ-5.2.19.
ЗГҮАХ-4.1.4.2.</t>
  </si>
  <si>
    <t>4.6.1.1. Төрийн болон орон нутгийн өмчийн тухай хуулийн шинэчилсэн найруулгын төсөл болон Төрийн болон орон нутгийн өмчит компанийн засаглалыг сайжруулахад чиглэсэн анхдагч хуулийн төслийг боловсруулж, Улсын Их Хуралд өргөн мэдүүлэх</t>
  </si>
  <si>
    <t>30
-</t>
  </si>
  <si>
    <t>Засгийн газрын Хэрэг эрхлэх газар</t>
  </si>
  <si>
    <t xml:space="preserve">АХ- 5.2.19.
ЗГҮАХ-3.1.2.4. 
4.1.4.2. </t>
  </si>
  <si>
    <t>4.6.1.2. Төрийн өмчит компанийн судалгаа, хөгжил, инновацын төвийн барилга барих</t>
  </si>
  <si>
    <t>Төр, хувийн хэвшлийн түншлэл</t>
  </si>
  <si>
    <t>4.6.2.Төрийн болон орон нутгийн өмчийн удирдлага, зохицуулалт, бүртгэл, хяналт цахимжсан байна.</t>
  </si>
  <si>
    <t xml:space="preserve"> АХ- 5.2.19.
ЗГҮАХ-3.1.2.4.
4.1.4.2.</t>
  </si>
  <si>
    <t>4.6.2.1. Төрийн болон орон нутгийн өмчийн бүртгэл, удирдлага зохицуулалтын цахим системийг хөгжүүлж, төрийн болон орон нутгийн өмчит хуулийн этгээдийн эд хөрөнгийн улсын үзлэг, тооллогыг цахим системээр зохион байгуулах</t>
  </si>
  <si>
    <t>Мэдээллийн  ил тод байдлын хэрэгжилт</t>
  </si>
  <si>
    <t>Төрийн өмчийн бодлого зохицуулалтын газар</t>
  </si>
  <si>
    <t xml:space="preserve">Төрийн бусад мэдээллийн сантай холбох ажлын хэрэгжилт </t>
  </si>
  <si>
    <t>Тооллогын цахим систем</t>
  </si>
  <si>
    <t xml:space="preserve">4.7.Жендэрийн тэгш бус байдлыг бууруулсан байна. </t>
  </si>
  <si>
    <t>4.7.1.Бүх нийтэд хүний эрх, жендэрийн боловсрол олгох үндэсний тогтолцоо, цахим орчин дахь ялгаварлал, хүчирхийллээс хамгаалах тогтолцоо бэхэжсэн байна.</t>
  </si>
  <si>
    <t>АХ-2.1.33.
ЗГҮАХ-4.1.1.4.
4.1.1.5.</t>
  </si>
  <si>
    <t>4.7.1.1. Жендэрийн сургагч багш, шинжээч, мэргэжилтнүүдийн үйл ажиллагааг дэмжих онлайн болон офлайн платформыг хөгжүүлэх</t>
  </si>
  <si>
    <t>Жендэрийн сургагч багш, шинжээч эксперт</t>
  </si>
  <si>
    <t>Жендэрийн үндэсний хороо</t>
  </si>
  <si>
    <t xml:space="preserve">Ахисан түвшинд бэлтгэгдсэн жендэрийн шинжээч мэргэжилтэн </t>
  </si>
  <si>
    <t xml:space="preserve">4.8.Монгол Улсын хууль тогтоомжийг боловсронгуй болгосон байна. </t>
  </si>
  <si>
    <t xml:space="preserve">4.8.1.Гэмт хэрэг, зөрчлийн гаралтыг бууруулж, нийтийн хэв журам, аюулгүй байдлыг хангасан байна. </t>
  </si>
  <si>
    <t>АХ-7.3.8.
ЗГҮАХ-1.1.4.5.</t>
  </si>
  <si>
    <t xml:space="preserve">4.8.1.1. Улсын хэмжээний теле камерын хяналтын нэгдсэн төв  байгуулах </t>
  </si>
  <si>
    <t>Хууль зүй, дотоод хэргийн яам</t>
  </si>
  <si>
    <t xml:space="preserve">4.9.Нийгмийн хэв журам, аюулгүй байдлыг дээшлүүлсэн байна. </t>
  </si>
  <si>
    <t>4.9.1.Гэмт хэрэг, зөрчлийн гаралтыг бууруулж, нийтийн хэв журам, аюулгүй байдлыг хангасан байна.</t>
  </si>
  <si>
    <t>АХ-7.3.24.
ЗГҮАХ-4.1.1.9</t>
  </si>
  <si>
    <t>4.9.1.1. Иргэдийн амар тайван, аюулгүй амьдрах орчныг бүрдүүлэх, гэмт хэрэгтэй тэмцэх, нийтийн хэв журам хамгаалах, олон нийтийн аюулгүй байдлыг хангах, улсын онц чухал объектыг хамгаалах зорилгоор цагдаа, дотоодын цэргийн байгууллагад нисэхийн нэгж байгуулах</t>
  </si>
  <si>
    <t>АХ-7.3.6.
7.3.7.
ЗГҮАХ-4.2.1.8.</t>
  </si>
  <si>
    <t>4.9.1.2. Хүн худалдаалах гэмт хэрэгтэй тэмцэх хууль сахиулах байгууллагын албан хаагчдыг чадавхжуулах, урьдчилан сэргийлэх соён гэгээрүүлэх арга хэмжээг төр, төрийн бус байгууллага, хувийн хэвшлийн түншлэлд тулгуурлан өргөжүүлэх</t>
  </si>
  <si>
    <t>АХ-2.2.35.
ЗГҮАХ-4.4.1.9.</t>
  </si>
  <si>
    <t>4.9.1.3. Мансууруулах эм, сэтгэцэд нөлөөт бодисын хууль бус эргэлттэй тэмцэх, урьдчилан сэргийлэх ажлыг эрчимжүүлж, төрийн болон төрийн бус, олон улсын байгууллагын хамтын ажиллагааг сайжруулах</t>
  </si>
  <si>
    <t>Хамтын идэвхтэй ажиллагаатай байгууллага</t>
  </si>
  <si>
    <t xml:space="preserve">4.9.2.Хилийн цэргийн байгуулалтыг хөгжүүлж, хил хамгаалалтын чадавхыг дээшлүүлсэн байна. </t>
  </si>
  <si>
    <t>АХ-7.2.7.
ЗГҮАХ-4.4.1.6.</t>
  </si>
  <si>
    <t>4.9.2.1. Улсын хилийн хэсгийн дохиолол, хяналтын нэгдсэн системийг өргөтгөх, шинээр байгуулах</t>
  </si>
  <si>
    <t xml:space="preserve"> АХ-7.5.1.
7.5.2.
ЗГҮАХ-4.4.1.6.</t>
  </si>
  <si>
    <t>4.9.2.2. Байгууллагын нэгдсэн системийн кибер аюулгүй байдлын хангах чадавхыг бэхжүүлэх</t>
  </si>
  <si>
    <t>Байгуулсан нөөц дата төв</t>
  </si>
  <si>
    <t xml:space="preserve"> АХ-7.2.5.
ЗГҮАХ-4.4.1.6.</t>
  </si>
  <si>
    <t>4.9.2.3. Дроны үйлдвэрлэл, угсралт, хөгжүүлэлт судалгааны төв байгуулах</t>
  </si>
  <si>
    <t>Нисгэгчгүй нисэх хэрэгсэл</t>
  </si>
  <si>
    <t xml:space="preserve"> АХ-7.2.7.
ЗГҮАХ-4.4.1.7.</t>
  </si>
  <si>
    <t>4.9.2.4. Хилийн хяналт, шалгалтыг цахимжуулж, технологийн шинэчлэлийг үргэлжлүүлэх</t>
  </si>
  <si>
    <t xml:space="preserve"> Цахим гарц</t>
  </si>
  <si>
    <t>Зорчигчийн бичиг баримтын нарийвчилах шалгалтын тоног төхөөрөмж</t>
  </si>
  <si>
    <t xml:space="preserve"> АХ-7.2.7.
ЗГҮАХ-4.4.1.6.</t>
  </si>
  <si>
    <t>4.9.2.5. Хилийн цэргийн ангиудыг нисгэгчгүй нисэх хэрэгсэл (дрон)-ийн хамгаалалтад шилжүүлэх</t>
  </si>
  <si>
    <t>Шилжсэн анги</t>
  </si>
  <si>
    <t>АХ-7.2.2.
ЗГҮАХ-4.4.1.8.</t>
  </si>
  <si>
    <t>4.9.2.6. Хилийн цэргийн ангиудыг хийн халаалтад шилжүүлэх</t>
  </si>
  <si>
    <t>Хийн халаалтад шилжүүлэх анги</t>
  </si>
  <si>
    <t>Хийн халаалтад шилжүүлэх салбар</t>
  </si>
  <si>
    <t xml:space="preserve">4.9.3.Шүүхийн шийдвэр биелүүлэх ажиллагааг олон улсын сайн жишигт хүргэсэн байна. </t>
  </si>
  <si>
    <t xml:space="preserve"> АХ-7.4.2.
ЗГҮАХ-4.1.5.4.</t>
  </si>
  <si>
    <t>4.9.3.1. Хязгаарлалт тогтоох таслан сэргийлэх арга хэмжээг хэрэгжүүлэхэд шаардагдах дэд бүтэц, техник, тоног төхөөрөмжийг үе шаттайгаар шийдвэрлэх</t>
  </si>
  <si>
    <t>Худалдан авах тоног төхөөрөмж</t>
  </si>
  <si>
    <t xml:space="preserve"> АХ-7.4.7.
ЗГҮАХ-3.4.3.4.</t>
  </si>
  <si>
    <t>4.9.3.2. Бохир усны сэфтик тоног төхөөрөмж суурьлуулах</t>
  </si>
  <si>
    <t>Шинээр худалдан авах тоног төхөөрөмж</t>
  </si>
  <si>
    <t xml:space="preserve"> АХ-2.2.27.
ЗГҮАХ-2.3.2.2.</t>
  </si>
  <si>
    <t>4.9.3.3. Хорих ангид эмнэлгийн тоног төхөөрөмж суурилуулах /Орон нутагт/</t>
  </si>
  <si>
    <t>Багц</t>
  </si>
  <si>
    <t xml:space="preserve">4.9.4.Ялын бодлогыг нийгмийн хөгжлийн чиг хандлагатай уялдуулан ялтныг хөдөлмөрлөх нөхцөлөөр хангах замаар гэмт хэргийн улмаас учирсан хохирол барагдуулалтыг нэмэгдүүлсэн байна. </t>
  </si>
  <si>
    <t>АХ-7.4.8.
ЗГҮАХ-4.2.1.11.</t>
  </si>
  <si>
    <t>4.9.4.1. Хоригдлыг ажлын байраар хангах үйлдвэрлэлийн багаж, техник хэрэгсэл, тоног төхөөрөмжөөр хангах</t>
  </si>
  <si>
    <t>Шинээр барих үйлдвэр</t>
  </si>
  <si>
    <t xml:space="preserve"> АХ-7.4.8.
ЗГҮАХ-4.2.1.11.</t>
  </si>
  <si>
    <t xml:space="preserve">4.9.4.2. Хоригдлыг суллахад бэлтгэх хөтөлбөр”-ийг хэрэгжүүлэх </t>
  </si>
  <si>
    <t>Шинээр барих барилга</t>
  </si>
  <si>
    <t xml:space="preserve">4.9.5.Улсын бүртгэлийн цахим хэрэглээг нэмэгдүүлсэн байна. </t>
  </si>
  <si>
    <t>АХ-5.3.13.
ЗГҮАХ 4.3.1.1.</t>
  </si>
  <si>
    <t>4.9.5.1. Улсын бүртгэлийн үйл ажиллагаанд нүүр царайгаар таних системийг нэвтрүүлэх, тоног төхөөрөмжийг шинэчлэх, хууль эрх зүйн орчныг бүрдүүлэх</t>
  </si>
  <si>
    <t>Нийгмийн хэв журам, аюулгүй байдлыг дээшлүүлнэ</t>
  </si>
  <si>
    <t xml:space="preserve">4.9.6.Шүүх шинжилгээний байгууллагын бие даасан, хараат бус байдлыг хангаж, чадавхыг дээшлүүлсэн байна. </t>
  </si>
  <si>
    <t>АХ-7.4.21.
ЗГҮАХ-4.1.5.6.</t>
  </si>
  <si>
    <t>4.9.6.1. Шүүх шинжилгээний байгууллагын менежментийн нэгдсэн тогтолцоог төлөвшүүлэх</t>
  </si>
  <si>
    <t>Магадлан итгэмжлэх лаборатори</t>
  </si>
  <si>
    <t>АХ-7.4.13.
ЗГҮАХ-4.1.5.6.</t>
  </si>
  <si>
    <t>4.9.6.2. “Шүүх шинжилгээний байгууллагын хүчин чадлыг сайжруулах МОН-22 төслийг хэрэгжүүлэх</t>
  </si>
  <si>
    <t>4.9.6.3. Бүсийн шүүх шинжилгээний төвийн шинжилгээний багаж, тоног төхөөрөмжийг нэмэгдүүлэх</t>
  </si>
  <si>
    <t>Тоног, төхөөрөмжөөр хангагдсан шүүх шинжилгээний төв</t>
  </si>
  <si>
    <t>АХ-7.4.17.
ЗГҮАХ-4.1.5.6.</t>
  </si>
  <si>
    <t>4.9.6.4. Дэвшилтэд техник, технологи, программ хангамжийг нэвтрүүлэх</t>
  </si>
  <si>
    <t>Нэвтрүүлсэн лаборатори</t>
  </si>
  <si>
    <t xml:space="preserve">4.9.7.Гадаадын иргэний бүртгэл, мэдээлэл, хяналтын тогтолцоог боловсронгуй болгосон байна. </t>
  </si>
  <si>
    <t>АХ-7.4.24.
ЗГҮАХ-4.1.1.11.</t>
  </si>
  <si>
    <t>4.9.7.1. Гадаадын иргэний виз, бүртгэл, мэдээллийн нэгдсэн сан системд  хиймэл оюун нэвтрүүлэх</t>
  </si>
  <si>
    <t xml:space="preserve">4.9.8.Дээд боловсролын чанарын үзүүлэлтийг олон улсын түвшинд хүргэсэн байна. </t>
  </si>
  <si>
    <t xml:space="preserve">  АХ-7.4.28.
ЗГҮАХ-2.1.1.33.</t>
  </si>
  <si>
    <t>4.9.8.1.Танхимын бус сургалт явуулах зохиомол орчин бүхий барилга барих</t>
  </si>
  <si>
    <t>4.10.Архивын баримтыг ашиглаж эдийн засгийн эргэлтэд оруулах ажлын хүрээнд архивын лавлагаа үйлчилгээний хугацааг багасгасан байна.</t>
  </si>
  <si>
    <t>4.10.1.Төрийн архив, албан хэрэг хөтлөлтийн найдвартай байдлын түвшнийг нэмэгдүүлсэн байна.</t>
  </si>
  <si>
    <t>АХ-7.4.18.
ЗГҮАХ-4.4.2.7.</t>
  </si>
  <si>
    <t>4.10.1.1. Цахим архив, албан хэрэг хөтлөлтийн талаар баримтлах чиглэлийг  хэрэгжүүлэн архивын үйлчилгээн дэх нэгдсэн цахим системийг нэмэгдүүлэх</t>
  </si>
  <si>
    <t>Төрийн 37 архивын цахим хэлбэрт шилжүүлсэн баримт</t>
  </si>
  <si>
    <t xml:space="preserve"> АХ-7.4.18.
7.4.19.
ЗГҮАХ-4.4.2.7.</t>
  </si>
  <si>
    <t>4.10.1.2. Монгол Улсын түүх соёлд холбогдох гадаад улсад хадгалагдаж байгаа баримтыг эх нутагт нь байршуулж, үндэсний санах ой болох архивын баримтын хадгалалт, хамгаалалтын нөхцөлийг сайжруулж, архивын баримтыг эдийн засгийн эргэлтэд оруулах</t>
  </si>
  <si>
    <t xml:space="preserve">Хамтран ажиллах улс, өссөн </t>
  </si>
  <si>
    <t>Үндэсний төв архивт шилжүүлэн авсан баримт</t>
  </si>
  <si>
    <t xml:space="preserve"> АХ-7.4.18.
ЗГҮАХ-4.4.2.7.</t>
  </si>
  <si>
    <t>4.10.1.3. Монголын баримтат аман өв төслийг үргэлжлүүлэн хэрэгжүүлэх</t>
  </si>
  <si>
    <t>Хүлээн авсан аман өв</t>
  </si>
  <si>
    <t>Аман өв хүлээлгэн өгсөн хүн</t>
  </si>
  <si>
    <t xml:space="preserve">4.11.Төрийн албаны тоо бүртгэл, хяналт шалгалтыг чанаржуулж, хүний нөөцийн чадавхыг бэхжүүлсэн байна. </t>
  </si>
  <si>
    <t xml:space="preserve">4.11.1.Төрийн албаны чадварлаг хүний нөөц бүрдүүлж, хуулийн хяналтыг эрчимжүүлсэн байна. 
</t>
  </si>
  <si>
    <r>
      <rPr>
        <sz val="9"/>
        <rFont val="Arial"/>
        <family val="2"/>
      </rPr>
      <t>АХ-5.3.</t>
    </r>
    <r>
      <rPr>
        <sz val="9"/>
        <color theme="1"/>
        <rFont val="Arial"/>
        <family val="2"/>
      </rPr>
      <t xml:space="preserve">
ЗГҮАХ-2.1.1.3</t>
    </r>
  </si>
  <si>
    <t>4.11.1.1.Төрийн албаны цахим системийг хиймэл оюун ухаан, технологийн дэвшилд суурилан хөгжүүлж, цахим шилжилтийг эрчимжүүлэх</t>
  </si>
  <si>
    <t>Дэд бүтцийн шинэчлэлт, сайжруулалт, нэвтрүүлэлт</t>
  </si>
  <si>
    <r>
      <rPr>
        <sz val="9"/>
        <rFont val="Arial"/>
        <family val="2"/>
      </rPr>
      <t>АХ-5.4.13.</t>
    </r>
    <r>
      <rPr>
        <sz val="9"/>
        <color theme="1"/>
        <rFont val="Arial"/>
        <family val="2"/>
      </rPr>
      <t xml:space="preserve">
ЗГҮАХ-4.2.3.7</t>
    </r>
  </si>
  <si>
    <t>4.11.1.2.Төрийн албаны бодлого, үйл ажиллагаанд тэгш оролцоог хангаж, хүний нөөцийн аудитын олон улсын стандартад нийцүүлж, хэрэгжүүлэх</t>
  </si>
  <si>
    <t>Хууль тогтоомжийн хэрэгжилт</t>
  </si>
  <si>
    <t xml:space="preserve"> АХ-5.4.13.
ЗГҮАХ-4.2.3.2</t>
  </si>
  <si>
    <t>4.11.1.3. Сорил, даалгаврын үнэлгээний нэгжийг байгуулан ажиллуулах</t>
  </si>
  <si>
    <t>Байгуулсан нэгж</t>
  </si>
  <si>
    <t xml:space="preserve">4.12.Төрийн үйлчилгээний чанар, хүртээмж, үр дүн, үр нөлөөний байдалд хөндлөнгийн үнэлгээ хийсэн байна. </t>
  </si>
  <si>
    <t xml:space="preserve">4.12.1.Төрийн хувийн хэвшил, иргэний нийгэмтэй хамтран ажиллахыг эрэлхийлдэг, тэдгээрийн оролцоог шийдвэр гаргах үйл явцдаа хангаж, илтод байдлыг бий болгосон байна. </t>
  </si>
  <si>
    <t>АХ-5.4.
 ЗГҮАХ-4.2.
3.3.</t>
  </si>
  <si>
    <t>4.12.1.1. Олон нийтийн хяналтын зөвлөлийн үйл ажиллагааг тогтмолжуулах</t>
  </si>
  <si>
    <t xml:space="preserve">4.13.Төрийн албанд ёс зүй, сахилга хариуцлагын оновчтой тогтолцоо бүрдэж, ёс зүйтэй төрийн алба төлөвшсөн байна. </t>
  </si>
  <si>
    <t xml:space="preserve">4.13.1.Ёс зүйн хариуцлагын тогтолцоог бэхжүүлсэн байна. </t>
  </si>
  <si>
    <t>АХ-5.4.10.
5.4.11.
ЗГҮАХ-4.2.3.5.
4.2.3.6.</t>
  </si>
  <si>
    <t>4.13.1.1. Ёс зүйн хорооны бие даасан хараат бус хэвийн үйл ажиллагааг хангах, бэхжүүлэх.</t>
  </si>
  <si>
    <t>Ёс зүйн хороо, дэд хорооны чадавхын үнэлгээ</t>
  </si>
  <si>
    <t>Ёс зүйн хороо</t>
  </si>
  <si>
    <t>4.13.1.2. Ёс зүйн сургалтын нэгдсэн платформ нэвтрүүлэх</t>
  </si>
  <si>
    <t>Сургалтын платформ нэвтрүүлэлт</t>
  </si>
  <si>
    <t>4.13.1.3. Төрийн албан хаагчийн Ёс зүйн өнөөгийн төлөв байдал” суурь судалгааг хийнэ. Нийт төрийн албан хаагч, иргэдийн төлөөллийг хамруулах</t>
  </si>
  <si>
    <t>Судалгааны тайлан</t>
  </si>
  <si>
    <t xml:space="preserve">4.13.2.Төрийн албаны ёс зүйн индекс, ёс зүйн дэд бүтцийг олон улсын туршлагад суурилан хэрэгжүүлсэн байна. </t>
  </si>
  <si>
    <t>4.13.2.1. Ёс зүйн индекс, ёс зүйн дэд бүтцийн менежментийг олон улсын туршлагад суурилан нэвтрүүлэх судалгааны ажлыг эхлүүлж, үндэсний үзүүлэлтийг тодорхойлж туршин хэрэгжүүлэх</t>
  </si>
  <si>
    <t>Ёс зүйн үзүүлэлт</t>
  </si>
  <si>
    <t xml:space="preserve">4.14.Шүүхийн индексийг сайжруулсан байна. </t>
  </si>
  <si>
    <t xml:space="preserve">4.14.1.Шүүхийн үйл ажиллагааны нээлттэй, ил тод байдлыг дээшлүүлсэн байна. </t>
  </si>
  <si>
    <t>АХ-5.1.9.
ЗГҮАХ-4.1.5.1.</t>
  </si>
  <si>
    <t>4.14.1.1. Шүүхийн үйл ажиллагааны нээлттэй, ил тод байдлыг хангах замаар шүүхэд итгэх иргэдийн итгэлийг нэмэгдүүлэхэд дэмжлэг үзүүлэх</t>
  </si>
  <si>
    <t xml:space="preserve">Хэвлэл мэдээллийн бүтээгдэхүүний төрөл, өссөн </t>
  </si>
  <si>
    <t>Шүүхийн ерөнхий зөвлөл</t>
  </si>
  <si>
    <t>АХ-5.1.9. 
ШСБ-6.1
ЗГҮАХ-4.1.5.</t>
  </si>
  <si>
    <t>4.14.1.2. Шүүх эрх мэдлийн байгууллагын цахим мэдээллийн бүрэн бүтэн, нууцлагдсан, хүртээмжтэй байдлыг сайжруулж, хиймэл оюун ухаан, блокчейн зэрэг дэвшилтэт технологийн шийдлийг нэвтрүүлэхэд дэмжлэг үзүүлэх</t>
  </si>
  <si>
    <t>Урьдчилан шийдвэрлэлтийн явцад хиймэл оюун ухаан, блокчейн технологийн ашиглалт</t>
  </si>
  <si>
    <t xml:space="preserve">4.14.2.Шүүх эрх мэдлийн байгууллагын захиргааны менежментийг хөгжүүлсэн байна. </t>
  </si>
  <si>
    <t>4.14.2.1. Шүүх эрх мэдлийн болон хуулийн салбарын байгууллагуудын цахим мэдээллийн сангийн уялдааг ханган хөгжүүлж, мэдээллийн ил тод, хүртээмжтэй байдлыг нэмэгдүүлэх</t>
  </si>
  <si>
    <t xml:space="preserve">Төрийн байгууллагын мэдээллийн сангийн уялдааг хангасан байдал </t>
  </si>
  <si>
    <t>4.14.2.2. Шүүх хуралдаанд зайнаас буюу цахимаар оролцох, хуралдааныг шууд дамжуулах техник технологийн нөхцөлийг сайжруулах</t>
  </si>
  <si>
    <t>Цахимаар оролцуулах техник, технологи бүхий шүүх хуралдааны танхимын эзлэх хэмжээ</t>
  </si>
  <si>
    <t>Шууд дамжуулах тоног төхөөрөмжөөр хангах ажлын хэрэгжилт</t>
  </si>
  <si>
    <t>АХ-5.1.9.
ШСБ-6.1
ЗГҮАХ-4.1.5.</t>
  </si>
  <si>
    <t>4.14.2.3. Иргэн эрхээ хамгаалах боломжийг дээшлүүлэх, шүүхийн шийдвэрийн судалгааны эргэлтийг нэмэгдүүлэх зорилгоор шүүхийн шийдвэрийн цахим санд боловсруулалт хийх хиймэл оюун ухааны дэвшилтэт технологийг нэвтрүүлэх</t>
  </si>
  <si>
    <t>Хиймэл оюун ухаан ашиглаж шүүхийн шийдвэрийн цахим санд хийсэн боловсруулалтын эзлэх хэмжээ</t>
  </si>
  <si>
    <t xml:space="preserve">4.15.Стандартын хэрэгжилтийн түвшин нэмэгдсэн байна. </t>
  </si>
  <si>
    <t xml:space="preserve">4.15.1.Тохирлын үнэлгээний байгууллагуудыг дэмжиж хөгжүүлсэн байна. </t>
  </si>
  <si>
    <t>АХ-5.3.23.
ЗГҮАХ-3.2.2.15.
4.2.3.2.</t>
  </si>
  <si>
    <t>4.15.1.1. Тохирлын үнэлгээний байгууллагуудыг дэмжиж хөгжүүлэх</t>
  </si>
  <si>
    <r>
      <rPr>
        <sz val="9"/>
        <color theme="1"/>
        <rFont val="Arial"/>
        <family val="2"/>
      </rPr>
      <t>Бүтээгдэхүүн баталгаажуулалтын байгууллага, өссөн</t>
    </r>
    <r>
      <rPr>
        <b/>
        <sz val="9"/>
        <color theme="1"/>
        <rFont val="Arial"/>
        <family val="2"/>
      </rPr>
      <t xml:space="preserve">  </t>
    </r>
  </si>
  <si>
    <t>Техникийн хяналтын байгууллага</t>
  </si>
  <si>
    <t xml:space="preserve"> Менежментийн тогтолцооны баталгаажуулалтын байгууллага, өссөн</t>
  </si>
  <si>
    <t>4.16.Хүнс, эм, хүрээлэн буй орчны лавлагаа лабораторийн хяналт, хүчин чадал, аюулгүйн үзүүлэлтийг нэмэгдүүлсэн байна.</t>
  </si>
  <si>
    <t>4.16.1.Стандартын чанар сайжирсан байна.</t>
  </si>
  <si>
    <t>АХ-2.4.8.
ЗГҮАХ-4.4.4.13.
3.3.4.26.</t>
  </si>
  <si>
    <t>4.16.1.1. Стандарт, техникийн зохицуулалтын чанар, аюулгүй байдлын үзүүлэлтийн түвшнийг нэмэгдүүлэх</t>
  </si>
  <si>
    <t>Олон улсын түвшинд хүрсэн стандарт</t>
  </si>
  <si>
    <t>4.17.Төрийн албаны бүтээмж, үр ашиг дээшилсэн байна.</t>
  </si>
  <si>
    <t xml:space="preserve">4.17.1.Улсын бүртгэлийн үйлчилгээг шуурхай, чирэгдэлгүй хүргэсэн байна. </t>
  </si>
  <si>
    <t>АХ-9.4.16. 
ШСБ-6.1
ЗГҮАХ-3.3.7.5.
4.3.1.3.</t>
  </si>
  <si>
    <t>4.17.1.1. Иргэний бүртгэл, үл хөдлөх хөрөнгө, төрийн өмчийн бүртгэл, газрын хэвлийн баялаг болон газар дээрх баялгийн бүртгэлийг “блокчейн” технологийг ашиглах эрх зүйн орчныг бүрдүүлж, үйлчилгээнд нэвтрүүлэх</t>
  </si>
  <si>
    <t>Блокчейн технологи нэвтрүүлсэн үйлчилгээ</t>
  </si>
  <si>
    <r>
      <rPr>
        <strike/>
        <sz val="9"/>
        <color theme="1"/>
        <rFont val="Arial"/>
        <family val="2"/>
      </rPr>
      <t xml:space="preserve">
</t>
    </r>
    <r>
      <rPr>
        <sz val="9"/>
        <color theme="1"/>
        <rFont val="Arial"/>
        <family val="2"/>
      </rPr>
      <t>3</t>
    </r>
  </si>
  <si>
    <t xml:space="preserve">4.18.Цахим засаглалын хөгжлийн индексийн үзүүлэлт сайжирсан байна. </t>
  </si>
  <si>
    <t xml:space="preserve">4.18.1.Төрийн үйлчилгээтэй холбоотой цаг хугацаа, орон зайнаас хамаарсан зардлыг бууруулсан байна. </t>
  </si>
  <si>
    <t>АХ-9.4.16. 
ШСБ-6.1  
ЗГҮАХ- 4.2.2.2.</t>
  </si>
  <si>
    <t>4.18.1.1. Аймгуудын цахим шилжилтийг эрчимжүүлэх</t>
  </si>
  <si>
    <t>Цахим шилжилтийг хэрэгжүүлж байгаа аймаг</t>
  </si>
  <si>
    <t xml:space="preserve">4.19.Кибер аюулгүй байдлын орчин сайжирсан байна. </t>
  </si>
  <si>
    <t xml:space="preserve">4.19.1.Кибер орчинд төр, иргэн, хуулийн этгээдийн мэдээллийн аюулгүй байдал, нууцлал, хүртээмжийг хангасан байна. </t>
  </si>
  <si>
    <t>АХ-7.5.1.
7.5.2.
ЗГҮАХ-4.3.3.2. 
4.3.3.3.</t>
  </si>
  <si>
    <t>4.19.1.1. Кибер аюулгүй байдлын үндэсний стратегийг хэрэгжүүлэх</t>
  </si>
  <si>
    <t>Кибер аюулгүй байдлын үндэсний стратегийн хэрэгжилт</t>
  </si>
  <si>
    <t xml:space="preserve">4.20.Монгол Улсын албан ёсны статистикийн үйл ажиллагааг нэгдсэн удирдлага, зохицуулалтаар хангаж, нотолгоонд суурилсан бодлого, шийдвэр гаргалтыг дэмжиж ажилладаг болсон байна. </t>
  </si>
  <si>
    <t xml:space="preserve">4.20.1.Төр, бодлого боловсруулагчид, хэрэглэгчдийг сэдэвчилсэн болон түүвэр судалгаа, тооллогын мэдээллээр хангадаг болсон байна. </t>
  </si>
  <si>
    <t>АХ-5.3.15
ЗГҮАХ-4.1.3.5.
4.3.2.4.</t>
  </si>
  <si>
    <t>4.20.1.1. Улсын хэмжээний тооллого, түүвэр судалгааг (Аж ахуйн нэгжийн 2026 оны тооллого, Мал тооллого, Малын хагас жилийн түүвэр судалгаа, Өрхийн нийгэм эдийн засгийн судалгаа, Ажиллах хүчний судалгаа, Ардчилсан засаглал судалгаа, Гэмт хэрэгт хохирох эрсдлийн судалгаа) зохион байгуулах</t>
  </si>
  <si>
    <t xml:space="preserve">Үндэсний статистикийн хороо </t>
  </si>
  <si>
    <t xml:space="preserve">4.20.2.Статистикийн их өгөгдөл хадгалах, ашиглах мэдээллийн технологийн дэд бүтэц сайжирсан байна. </t>
  </si>
  <si>
    <t xml:space="preserve">АХ-5.3.
7.5.26.
9.4.7.
ЗГҮАХ - 4.3.3.2. 
2.1.2.6. </t>
  </si>
  <si>
    <t>4.20.2.1. Статистикийн их өгөгдлийн сан үүсгэх, ачаалах, тасралтгүй хэвийн үйл ажиллагааг хангах зорилгоор дата төвийн хүчин чадлыг нэмэгдүүлэх</t>
  </si>
  <si>
    <t>Физик серверийн тоо</t>
  </si>
  <si>
    <t>ширхэг</t>
  </si>
  <si>
    <t>Сангийн яамны санал</t>
  </si>
  <si>
    <t>Шинэ-2/Үргэлжлэх-1</t>
  </si>
  <si>
    <t>Засгийн газрын гадаад дотоод үнэт цаас</t>
  </si>
  <si>
    <t xml:space="preserve">1.2.Бүс нутгийн хүнсний аюулгүй байдлын түвшнийг нэмэгдүүлсэн байна. </t>
  </si>
  <si>
    <t>1.2.1.Стандартын шаардлага хангасан бүтээгдэхүүн үйлчилгээний тоо нэмэгдсэн байна.</t>
  </si>
  <si>
    <t>0. Хэрэгжүүлэхээр тусгагдсан.</t>
  </si>
  <si>
    <t>Үргэлжлэх</t>
  </si>
  <si>
    <t>1.2.1.1.Архангай аймгийн стандарт хэмжил зүйн хэлтсийн  лабораторийг  орчны шинжилгээний чиглэлээр хөгжүүлэн аялал жуулчлал, эко хүрээлэн буй орчныг хамгаалахад дэмжлэг үзүүлэх</t>
  </si>
  <si>
    <t>1.2.1.2.Хөвсгөл аймгийн стандарт хэмжил зүйн хэлтсийн лабораторийг хойд бүсийн хэмжээнд органик хүнсний бүтээгдэхүүн шинжилдэг болгон хөгжүүлэх</t>
  </si>
  <si>
    <t>1.2.1.3.Хэнтий аймгийн Стандарт хэмжил зүйн газрын лабораторийг усны шинжилгээг бүсийн хэмжээнд шинжилдэг болох</t>
  </si>
  <si>
    <t>Боловсролын чанарыг сайжруулсан байна.</t>
  </si>
  <si>
    <t>Чадварлаг хүний нөөцөөр хангасан байна.</t>
  </si>
  <si>
    <t>АХ-2.1.9.
ЗГҮАХ-2.2.2.10</t>
  </si>
  <si>
    <t>12.Бодлогын арга хэмжээ байх тул төсвөөс санхүүжүүлэх боломжгүй</t>
  </si>
  <si>
    <t>Шинэ</t>
  </si>
  <si>
    <t>Бүсчилсэн хөгжлийн зорилт, тэргүүлэх чиглэлтэй уялдуулан КООСЭН сургалтын хөтөлбөрийг политехник коллежид үе шаттай нэвтрүүлэх</t>
  </si>
  <si>
    <t>1.5.Цахилгаан эрчим хүчний дотоодын үйлдвэрлэлийг нэмэгдүүлж, хэрэглээний өсөлтийг хангасан байна.</t>
  </si>
  <si>
    <t xml:space="preserve">1.5.1.Цахилгаан эрчим хүч үйлдвэрлэх үйлдвэрлэлийн хүчин чадлыг нэмэгдүүлсэн байна. </t>
  </si>
  <si>
    <t>9.Хэрэгжих боломжтой эсэхийг ахин нягтлах</t>
  </si>
  <si>
    <t>1.5.1.1.Дулааны II цахилгаан станцын дэд бүтцийг түшиглэн 300 МВт-ын хүчин чадалтай шинэ станц барих төслийг хэрэгжүүлэх</t>
  </si>
  <si>
    <t>1.5.1.2.Даланзадгадад 50 МВт-ын хүчин чадалтай дулааны цахилгаан  станц барих төслийг хэрэгжүүлэх</t>
  </si>
  <si>
    <t>4.Хэлэлцээрт болон хэрэгжилтийн түвшинд байхгүй тул 2026 онд санхүүжүүлэх боломжгүй</t>
  </si>
  <si>
    <t>1.5.1.3.Төвийн бүсийн нэгдсэн сүлжээнд ажиллах 100 МВт-ын "Усан цэнэгт цахилгаан станц" төслийг хэрэгжүүлэх</t>
  </si>
  <si>
    <t>1.5.1.4.Тавантолгойн 450 МВт-ын дулааны цахилгаан станц барих төслийг хэрэгжүүлэх</t>
  </si>
  <si>
    <t>1. Төсвийн тухай хуульд заасны дагуу Монгол Улсын 2026 оны төсвийн хүрээний мэдэгдэл, 2027-2028 оны төсвийн төсөөллийг боловсруулсан бөгөөд улсын төсвийн хөрөнгө оруултаар хэрэгжүүлэх төслүүдийн жагсаалтад тусгагдаагүй тул эх үүсвэрийг шийдвэрлэх шаардлагатай</t>
  </si>
  <si>
    <t xml:space="preserve">1.5.1.5.Дарханы дулааны цахилгаан станцын хурц уур тэжээлийн усны шугам хоолойг шинэчлэх </t>
  </si>
  <si>
    <t>110/10 кВ-ын  2х63 МВА чадалтай "Парк" дэд станц, 110 кВ-ын 2 хэлхээ цахилгаан дамжуулах агаарын шугам барих</t>
  </si>
  <si>
    <t>110/35/10 кВ-ын  2х40 МВА чадалтай "Дамбадаржаа" дэд станц, 110 кВ-ын 2 хэлхээ 3.6 км урт цахилгаан дамжуулах агаарын шугам барих</t>
  </si>
  <si>
    <t xml:space="preserve">1.6.Бүсүүдийн тэнцвэртэй хөгжлийг хангасан байна. </t>
  </si>
  <si>
    <t xml:space="preserve">1.6.1.Орон нутгийн эдийн засгийн бие даасан байдлыг нэмэгдүүлсэн байна. </t>
  </si>
  <si>
    <t>2.Монгол Улсын Засаг захиргаа, нутаг дэвсгэрийн нэгж, түүний удирдлагын тухай хуулийн 20.1.6, 20.1.8, 20.1.15-д тус тус заасны дагуу уг арга хэмжээ нь орон нутгийн чиг үүрэгт хамаарч байх тул эх үүсвэрийг ахин нягтлах шаардлагатай</t>
  </si>
  <si>
    <t>1.6.1.2.Палеонтологийн нөөцөд тулгуурлан "Аялал-Судалгаа-Амралт"-ын цогцолбор байгуулах (Дундговь-Цагаансуврага)</t>
  </si>
  <si>
    <t xml:space="preserve">Инженерийн бүрэн хангамжтай орон сууцанд амьдардаг өрхийн тоог нэмэгдүүлсэн байна. </t>
  </si>
  <si>
    <t xml:space="preserve">1.10.1.Барилга байгууламжийг  паспортжуулж газар хөдлөлтөд тэсвэрлэх чадварыг хангуулсан байна. </t>
  </si>
  <si>
    <t>1.10.1.1.2002 оноос өмнө баригдсан барилга байгууламжийг газар хөдлөлтөд тэсвэрлэх чадварын үнэлгээ хийж, паспортжуулалтын мэргэжлийн дүгнэлт гаргах</t>
  </si>
  <si>
    <t>1.11.1.Ашиглалтад орсон орон сууцны тоо нэмэгдсэн байна.</t>
  </si>
  <si>
    <t>1.11.1.1.Солонго-I, II орон сууцны хорооллын төслийг үргэлжлүүлэх</t>
  </si>
  <si>
    <t>"Залуус-1" орон сууцны хорооллын төслийн гадна цахилгаан хангамжийн шугам сүлжээ, барилга байгууламжийг барих</t>
  </si>
  <si>
    <t xml:space="preserve">Түрээсийн орон сууцны тоог нэмэгдүүлсэн байна. </t>
  </si>
  <si>
    <t>"Миний амины орон сууц" хөтөлбөрийн хүрээнд гэр хорооллын иргэдэд эрчим хүчний хэмнэлттэй амины орон сууц барьсан тохиолдолд 30 сая төргөргийн санхүүжилтийн дэмжлэг үзүүлэх</t>
  </si>
  <si>
    <t>"Миний сонголт-Төрийн алба" орон нутагт төрийн албан хаагчдын түрээсийн орон сууц барих</t>
  </si>
  <si>
    <t>1.13.1.1.Миний сонголт-Орон нутаг хөдөөгийн сэргэлтийн хүрээнд хэрэгжүүлж буй 3 хувийн хүүтэй ипотекийн зээлийн хөтөлбөрийг эхний 3 жилд хэрэгжүүлж, хүртээмжийг нэмэгдүүлэх</t>
  </si>
  <si>
    <t xml:space="preserve">Хотын хүртээмжтэй байдал, инженерийн дэд бүтцийн хангамжийг нэмэгдүүлсэн байна. </t>
  </si>
  <si>
    <t>1.7.3.1.Сэлбэ дэд төв орчмын гэр хорооллыг орон сууцжуулах үйл ажиллагааны хүрээнд  нэгдсэн төлөвлөлттэй 10,000 айлын цогцолбор хорооллыг барих</t>
  </si>
  <si>
    <t>1.7.3.3.Нийслэлийн 9 дүүргийн гадна инженерийн шугам сүлжээний барилга угсралтын ажлыг дуусгах</t>
  </si>
  <si>
    <t>1.7.7.1.Туул усан цогцолбор төслийг хэрэгжүүлэх</t>
  </si>
  <si>
    <t>1.7.7.2.Ус хангамжийн шугам сүлжээг нэмэгдүүлэх</t>
  </si>
  <si>
    <t xml:space="preserve">3.Монгол Улсын нийслэл Улаанбаатар хотын эрх зүйн байдлын тухай хуулийн 8.3.6, 8.3.8-д тус тус заасны дагуу Нийслэл хотын чиг үүрэг тул хэрэгжүүлэх эх үүсвэрийг дахин нягтлах шаардлагатай </t>
  </si>
  <si>
    <t>1.7.7.3.Цэвэр усны шугам сүлжээний өргөтгөл шинэчлэл хийх</t>
  </si>
  <si>
    <t>Инженер дэд бүтцээр хангагдсан бүс, орон нутаг, сум суурингийн тоо нэмэгдсэн байна.</t>
  </si>
  <si>
    <t>Бүсүүдийн хөгжлийг дэмжих инженерийн шугам сүлжээг нэмэгдүүлсэн байна.</t>
  </si>
  <si>
    <t xml:space="preserve">1.14.1.1.Бүсүүдийн хөгжлийг дэмжих инженерийн шугам сүлжээ, дэд бүтэц 1 дүгээр үе шатыг улс, аймаг, сумдад хэрэгжүүлэх </t>
  </si>
  <si>
    <t xml:space="preserve">Барилгын гол нэр төрлийн материалын дотоодын үйлдвэрлэлийг нэмэгдүүлсэн байна. </t>
  </si>
  <si>
    <t xml:space="preserve">3.20.1.1.Барилгын материалын сорилт шинжилгээний төв лабораторид газар хөдлөлтийн лабораторийн үйл ажиллагааг эхлүүлэх
</t>
  </si>
  <si>
    <t>3.Монгол Улсын нийслэл Улаанбаатар хотын эрх зүйн байдлын тухай хуулийн 8.3.6, 8.3.8-д тус тус заасны дагуу Нийслэл хотын чиг үүрэг тул хэрэгжүүлэх эх үүсвэрийг дахин нягтлах</t>
  </si>
  <si>
    <t>1.7.1.2.Налайхын барилгын материалын үйлдвэрлэл, технологийн паркийн дэд бүтцийг барих ажлыг үргэлжлүүлэх</t>
  </si>
  <si>
    <t xml:space="preserve">1.16.Дулаан хангамжийн чанар, хүртээмжийг нэмэгдүүлсэн байна. </t>
  </si>
  <si>
    <t xml:space="preserve">1.16.1.Дулаан хангамжийн хүчин чадлыг нэмэгдүүлсэн байна. </t>
  </si>
  <si>
    <t>0. Хэрэгжүүлэхээр тусгагдсан. /Үндсэн гүйцэтгэгч барилга угсралтын ажлаа үргэлжлүүлэн хэрэгжүүлэх боломжгүй нөхцөл байдал үүссэн/</t>
  </si>
  <si>
    <t>1.16.1.1.Арван аймгийн төвд дулааны станц, дулааны шугам сүлжээ, дулаан түгээх төв барих төслийг хэрэгжүүлэх</t>
  </si>
  <si>
    <t>1.16.1.2. Арван аймгийн Дулааны станцын дэд бүтцийг байгуулах, дулаан түгээх сүлжээг шинэчлэх буюу шинээр барих</t>
  </si>
  <si>
    <t>1.16.1.3.Багануур дүүрэгт шинэ дулааны станц барих</t>
  </si>
  <si>
    <t>Улаанбаатар хотын төвлөрсөн дулаан хангамжийн системийн оргил ачааллын горимд ажиллах тархмал дулааны эх үүсвэрийн эхний 56 МВт-ын станц барих /Улаанбаатар хот, Баянзүрх дүүрэг/</t>
  </si>
  <si>
    <t>3.Монгол Улсын нийслэл Улаанбаатар хотын эрх зүйн байдлын тухай хуулийн 8.3.6, 8.3.8-д тус тус заасны дагуу Нийслэл хотын чиг үүрэг тул хэрэгжүүлэх эх үүсвэрийг дахин нягтлах шаардлагатай бөгөөд Зураг төсвийг "Улаанбаатар хотын гэр хорооллыг хөгжүүлэх, хөрөнгө оруулалтыг дэмжих төсөл"-ийн хүрээнд хийж гүйцэтгэсэн. Тус ажлыг нийслэлийн төсвөөр хийж гүйцэтгэхээр шийдвэрлэсэн тул санхүүжилтийн эх үүсвэрийг "Орон нутгийн төсөв" болгох</t>
  </si>
  <si>
    <r>
      <t>Инженерийн шугам,</t>
    </r>
    <r>
      <rPr>
        <sz val="9"/>
        <color theme="9" tint="-0.249977111117893"/>
        <rFont val="Arial"/>
        <family val="2"/>
      </rPr>
      <t xml:space="preserve"> барилгы</t>
    </r>
    <r>
      <rPr>
        <sz val="9"/>
        <rFont val="Arial"/>
        <family val="2"/>
      </rPr>
      <t>н ажлын гүйцэтгэл</t>
    </r>
  </si>
  <si>
    <t>1.7.3.2.Дамбадаржаа дэд төвд 93МВт-ын дулааны станцын барих</t>
  </si>
  <si>
    <t>Дулааны тархмал эх үүсвэрийг 11 байршилд барих</t>
  </si>
  <si>
    <t xml:space="preserve">1.19.Мэдээлэл, харилцаа холбооны хөгжлийн үзүүлэлт сайжирсан байна. </t>
  </si>
  <si>
    <t xml:space="preserve">1.19.1.Монгол Улсын хаанаас ч интернэтийн сүлжээнд холбогдох боломж бүрдсэн байна. </t>
  </si>
  <si>
    <t>1.19.1.1.Харилцаа холбооны салбарын хүртээмж, чанар, хяналтыг сайжруулах төсөл хэрэгжүүлэх</t>
  </si>
  <si>
    <t xml:space="preserve">1.22.Бүх төрлийн тээвэрлэлтийн хэмжээг нэмэгдүүлсэн байна. </t>
  </si>
  <si>
    <t xml:space="preserve">1.22.1.Олон улс, улсын чанартай хатуу хучилттай авто замын сүлжээг өргөтгөж, автотээвэрлэлтийн хэмжээг нэмэгдүүлсэн байна. </t>
  </si>
  <si>
    <t>1.22.1.1.Ховд-Улаангом чиглэлийн 163 км авто зам барих</t>
  </si>
  <si>
    <t>1.22.1.2.Улиастай-Алтай чиглэлийн 100 км авто зам барих</t>
  </si>
  <si>
    <t>5.Хэлэлцээрт байгаа төсөл тул 2026 онд санхүүжүүлэх боломжгүй</t>
  </si>
  <si>
    <t>1.22.1.3.Улаанбаатар-Лүн чиглэлийн 101.7 км авто замыг 6 эгнээ болгон өргөтгөн шинэчлэх</t>
  </si>
  <si>
    <t>1.22.1.4.Лүнгийн 327 у/м гүүрийг 4 эгнээ болгон өргөтгөн шинэчлэх</t>
  </si>
  <si>
    <t>1.22.1.5.Орхон-Хишиг-Өндөр-Гурванбулаг сум чиглэлийн 59.2 км  хатуу хучилттай авто зам барих</t>
  </si>
  <si>
    <t>1.22.1.6.Өгийнуур - Мянганы замын хэвтээ тэнхлэг чиглэлийн 28.5 км хатуу хучилттай авто зам барих</t>
  </si>
  <si>
    <t xml:space="preserve">1.22.1.7.Баяндалай-Гурвантэс чиглэлийн 80 км хатуу хучилттай авто зам барих </t>
  </si>
  <si>
    <t>1.22.1.8.Даланзадгад-Арвайхээр чиглэлийн 197 зм хатуу хучилттай авто зам барих</t>
  </si>
  <si>
    <t>1.22.1.11.Баруун-Урт-Бичигт чиглэлийн хатуу хучилттай авто зам барих</t>
  </si>
  <si>
    <t>1.22.1.12.Улаанбаатар-Арвайхээр чиглэлийн хот хоорондын А0301 авто замаас Өвөрхангай аймгийн Хужирт сумтай холбох 43.3 км хатуу хучилттай авто зам барих</t>
  </si>
  <si>
    <t>1.22.1.13.Бор-Өндөр-Хэрлэн чиглэлийн 179.7 км хатуу хучилттай авто зам барих</t>
  </si>
  <si>
    <t>1.22.1.14.Өлгий-Сагсай-Улаанхус-Цэнгэл сум чиглэлийн  66 км хатуу хучилттай авто зам барих</t>
  </si>
  <si>
    <t>1.22.1.15.Төв аймгийн Угтаалцайдам, Цээл, Заамар сумдыг холбох  122.4 км хатуу хучилттай авто зам барих</t>
  </si>
  <si>
    <t>1.22.1.16.Ховд-Дөргөн сум чиглэлийн 40.7 км хатуу хучилттай авто зам барих</t>
  </si>
  <si>
    <t>1.22.1.17.Жаргалтхаан-Дэлгэрхаан чиглэлийн 59.2 км хатуу хучилттай авто зам барих</t>
  </si>
  <si>
    <t>1.22.1.18.Баянхонгор-Шаргалжуут чиглэлийн 54.18 км хатуу хучилттай авто зам барих</t>
  </si>
  <si>
    <t>1.22.1.19.Завхан аймгийн Солонготын давааг хатуу хучилттай болгох 12.08 км авто зам барих</t>
  </si>
  <si>
    <t xml:space="preserve">Нийслэлийн авто замын түгжрэлийг бууруулсан байна. </t>
  </si>
  <si>
    <t>1.22.2.Авто замын сүлжээний нэвтрүүлэх чадварыг нэмэгдүүлсэн байна.</t>
  </si>
  <si>
    <t>1.22.2.1.Улаанбаатар хотын "Шинэ их тойруу" хурдны зам, хөнгөн төмөр замын тээвэр /LRT/ барих</t>
  </si>
  <si>
    <t>1.22.2.2.Өөдөө тэмүүлэх Монгол ган татлагат гүүрэн байгууламжийн ажлыг эхлүүлэх</t>
  </si>
  <si>
    <t xml:space="preserve">1.8.2.2.Их багтаамжийн нийтийн тээврийн хэрэгсэл "Метро" байгуулах төслийг хэрэгжүүлэх </t>
  </si>
  <si>
    <t xml:space="preserve">1.8.2.3.Тусгай замын автобус (BRT)-ны сүлжээ байгуулах төслийг хэрэгжүүлэх </t>
  </si>
  <si>
    <t>1.8.2.4.Улаанбаатар хотод хөнгөн галт тэрэг (Трамвай) нэвтрүүлэх төсөл хэрэгжүүлэх</t>
  </si>
  <si>
    <r>
      <t xml:space="preserve">1.8.2.5.Дүүжин замын тээврийг нэвтрүүлэх төслийг хэрэгжүүлэх </t>
    </r>
    <r>
      <rPr>
        <b/>
        <sz val="9"/>
        <rFont val="Arial"/>
        <family val="2"/>
      </rPr>
      <t xml:space="preserve"> </t>
    </r>
  </si>
  <si>
    <t>"Шинэ тойрог зам" төслийн бүрэлдэхүүн хэсэг болох Туул голын дагуух хурдны зам барих</t>
  </si>
  <si>
    <t/>
  </si>
  <si>
    <t>10.Хүн амыг, нярайг, сурагчдыг эрт илрүүлэх үзлэгт хамруулахад зориулж, 65 тэрбум төгрөгийг урсгал зардлаас санхүүжүүлэхээр төсөв тусгайлан батлаагүй, ЭМДС-аас санхүүжүүлэхээр заасан арга хэмжээ тул хасах</t>
  </si>
  <si>
    <t>2.1.2.3. Зүрх, судасны үндэсний төв байгуулах</t>
  </si>
  <si>
    <t>Хэлэлцээрт болон хэрэгжилтийн түвшинд байхгүй тул 2026 онд санхүүжүүлэх боломжгүй</t>
  </si>
  <si>
    <t>2.1.2.4. Хавдар судлалын Үндэсний төв-II байгуулах</t>
  </si>
  <si>
    <t>10.Тус арга хэмжээнд зориулж, Эрүүл мэндийг дэмжих сангийн хөрөнгийг 2024 оноос нэмэгдүүлээгүй тул төсвийг өмнөх оны түвшингээр буюу 3.4 тэрбум төгрөгөөр тусгах</t>
  </si>
  <si>
    <t>2.2.1.1. Эрүүл мэндийн тусламж, үйлчилгээнд дэвшилтэт технологи нэвтрүүлэн тусламж, үйлчилгээний нэр төрлийг нэмэгдүүлэх</t>
  </si>
  <si>
    <t>10.Эм, эм, эмнэлгийн хэрэгсэл, биобэлдмэл, вакцины төрөл нэмэгдүүлэх, худалдан авахад 32.0 тэрбум төгрөгийн урсгал зардал батлагдаагүй тул хасах</t>
  </si>
  <si>
    <t>2.2.1.3. Олон улсын чанарын шаардлага хангасан эм, эмнэлгийн хэрэгсэл, биобэлдмэл, вакцины худалдан авалтад төрийн оролцоог идэвхжүүлэх</t>
  </si>
  <si>
    <t xml:space="preserve">2.18.1.1. Хан-Уул дүүргийн жишиг нэгдсэн эмнэлгийг ашиглалтад оруулах </t>
  </si>
  <si>
    <t>2.18.1.2. Чингэлтэй дүүргийн жишиг нэгдсэн эмнэлгийн барилга угсралтын ажлыг эхлүүлэх</t>
  </si>
  <si>
    <t xml:space="preserve">2.2.2. Эрүүл мэндийн салбарын цахим мэдээллийн нэгдсэн сан бий болсон байна. </t>
  </si>
  <si>
    <t>2.2.2.1. Эрүүл мэндийн тусламж үйлчилгээний анхан шатны маягтуудыг Өгөгдлийн тайлбар толь /Data dictionary/ бий болгож эрүүл мэндийн Энтерфрэйз архитектурын суурь Мета өгөгдөл болгон хөгжүүлэх</t>
  </si>
  <si>
    <t xml:space="preserve">Сургуулийн өмнөх боловсролын чанартай үйлчилгээгээр бага насны хүүхдийн хөгжлийн суурийг бий болгосон байна. 
</t>
  </si>
  <si>
    <t xml:space="preserve">Сургуулийн өмнөх боловсролд бүх хүүхэд тэгш хамрагдах боломж бүрдүүлсэн байна. 
</t>
  </si>
  <si>
    <t>АХ-2.1.4
ЗГҮАХ 2.2.1.5</t>
  </si>
  <si>
    <t>13.Мэдээлэл тодорхойгүй</t>
  </si>
  <si>
    <t>“Цөөн хүүхэдтэй анги" арга хэмжээг хэрэгжүүлэх</t>
  </si>
  <si>
    <t>Нийслэл-78</t>
  </si>
  <si>
    <t xml:space="preserve">Олон улсад өрсөлдөхүйц чанартай, тэгш хүртээмжтэй ерөнхий боловсролыг хөгжүүлсэн байна.
</t>
  </si>
  <si>
    <r>
      <t>Ерөнхий боловсролын сургалтын чанарыг сайжруулж, хот, хөдөөгийн боловсролын чанарын ялгааг бууруулсан байна.</t>
    </r>
    <r>
      <rPr>
        <strike/>
        <sz val="9"/>
        <color rgb="FF00B050"/>
        <rFont val="Arial"/>
        <family val="2"/>
      </rPr>
      <t xml:space="preserve"> </t>
    </r>
  </si>
  <si>
    <t xml:space="preserve">АХ-2.1.43
ЗГҮАХ
2.2.1.6
</t>
  </si>
  <si>
    <t>Орон зай цаг хугацаанаас үл хамааран цахим сургуульд суралцах боломжийг бүрдүүлэх</t>
  </si>
  <si>
    <t>15,265 </t>
  </si>
  <si>
    <t>АХ-2.1.25
ЗГҮАХ 2.2.1.5</t>
  </si>
  <si>
    <t>Ерөнхий боловсролын сургуульд стандартын шаардлагад нийцсэн хоол үйлдвэрлэл, үйлчилгээний тоног төхөөрөмж нийлүүлэх</t>
  </si>
  <si>
    <t>АХ-2.1.26
ЗГҮАХ 2.2.1.3</t>
  </si>
  <si>
    <t>"Өдөр бүр нэг аяга сүү" хөтөлбөрийг хэрэгжүүлэх</t>
  </si>
  <si>
    <t>Хөтөлбөрт хамрагдсан суралцагч
"Өдөр бүр нэг аяга сүү" хөтөлбөрт хамрагдсан дунд ангийн суралцагч,
2026 он-VII-IX анги</t>
  </si>
  <si>
    <t>Чадварлаг багшаар хангасан байна.</t>
  </si>
  <si>
    <t>АХ-2.1.41
ЗГҮАХ 2.2.3.1</t>
  </si>
  <si>
    <t>“Багшийн 3 тулгуурт бодлого” цогц арга хэмжээ хэрэгжүүлэх</t>
  </si>
  <si>
    <t>АХ-2.1.40
ЗГҮАХ 2.2.3.4</t>
  </si>
  <si>
    <t>Бага ангийн 1,500, ерөнхий боловсролын сургуулийн 9,400 (тусгай хэрэгцээт боловсролын багшийг оруулаад), англи хэлний 1,000 багшийг тус тус гадаад, дотоодын их, дээд сургууль, коллежид бэлтгэж, мэргэшүүлэх</t>
  </si>
  <si>
    <t>Тухайн жилд ерөнхий боловсролын багш (тусгай хэрэгцээт боловсролын багш орно)-аар бэлтгэгдэж, мэргэшсэн багш</t>
  </si>
  <si>
    <t>АХ-2.1.23
ЗГҮАХ
2.2.2.6</t>
  </si>
  <si>
    <t>Мэргэжлийн болон техникийн боловсролд эдийн засгийн тэргүүлэх чиглэл, орон нутгийн хөгжилтэй уялдуулан хосмог, ажлын байрны сургалтыг нэвтрүүлэх</t>
  </si>
  <si>
    <t>ЗГҮАХ
2.2.2.16</t>
  </si>
  <si>
    <t>Үр дүнд суурилсан зээлийн хөтөлбөр хэрэгжүүлэх</t>
  </si>
  <si>
    <t>Боловсролын хүртээмжийг нэмэгдүүлсэн байна.</t>
  </si>
  <si>
    <t>Сургалтын байгууллагыг стандартын шаардлагад нийцүүлсэн байна.</t>
  </si>
  <si>
    <t>АХ-2.1.19
ШСБ-</t>
  </si>
  <si>
    <t>Цэцэрлэг, ерөнхий боловсролын сургуулийн барилга барих</t>
  </si>
  <si>
    <t>Шинээр эхлүүлэхээр төлөвлөсөн цэцэрлэг </t>
  </si>
  <si>
    <t> - </t>
  </si>
  <si>
    <t>45 </t>
  </si>
  <si>
    <t>АХ-2.1.19
АХ-2.1.12 
ЗГҮАХ 2.2.1.7</t>
  </si>
  <si>
    <t>Спорт заал барих</t>
  </si>
  <si>
    <t>Дотуур байр барих</t>
  </si>
  <si>
    <t>Шинээр эхлүүлэхээр төлөвлөсөн дотуур байр </t>
  </si>
  <si>
    <t>  -</t>
  </si>
  <si>
    <t>17 </t>
  </si>
  <si>
    <t>Ерөнхий боловсролын сургуульд байгалийн ухааны лаборатори тохижуулах</t>
  </si>
  <si>
    <t>Тухайн жилд нөхөн хангалтаар болон шинээр ашиглалтад орж байгаа сургуульд нийлүүлэх байгалийн ухааны лаборатори </t>
  </si>
  <si>
    <t>Үдийн хоол үйлдвэрлэлийн эрүүл, аюулгүй орчныг бүрдүүлэх</t>
  </si>
  <si>
    <t>Хоол үйлдвэрлэл, үйлчилгээний стандартын шаардлага хангасан сургууль </t>
  </si>
  <si>
    <t>Өрсөлдөх чадвартай, тэгш боломж бүхий дээд боловсролыг хөгжүүлсэн байна.</t>
  </si>
  <si>
    <t>Дээд боловсролын үндэсний өрсөлдөх чадварыг дээшлүүлсэн байна.</t>
  </si>
  <si>
    <t>АХ-2.1.10
ЗГҮАХ
2.2.2.6</t>
  </si>
  <si>
    <t>Дээд боловсролын сургалтын байгууллагын суралцагч ажиллангаа сурах, суралцангаа ажиллах боломжийг бүрдүүлэх</t>
  </si>
  <si>
    <t>11.Дээд боловсролын тухай хуулийн 32 дугаар зүйлийн 32.2.2 дахь заалтад заасан зардлыг улсын төсвөөс санхүүжүүлэхдээ тус хуулийн 32.8 дахь заалтад заасан журмын дагуу санхүүжүүлэхээр зохицуулсан боловч тухайн журам батлагдаагүй тул хасах.</t>
  </si>
  <si>
    <t>Төрийн өмчийн их сургуулиуд, харьяа хүрээлэнгүүдийн эрдэм шинжилгээ, судалгаа, инновацын үйл ажиллагааны зардлыг санхүүжүүлж, дэмжлэг үзүүлэх.</t>
  </si>
  <si>
    <t>450 </t>
  </si>
  <si>
    <t>545 </t>
  </si>
  <si>
    <t>Хүн бүрд боловсрол эзэмших, тасралтгүй суралцах тэгш боломжийг бүрдүүлсэн байна.</t>
  </si>
  <si>
    <t>Хүн амд албан, албан бус боловсролд хамрагдах, ажил, амьдралын орчинд суралцах тэгш боломжтой болсон байна.</t>
  </si>
  <si>
    <t>АХ-2.1.20 
ЗГҮАХ
2.2.1.1</t>
  </si>
  <si>
    <t>Иргэдийн Монгол хэл, бичгийн чадамжийг хөгжүүлэх арга хэмжээг хэрэгжүүлэх</t>
  </si>
  <si>
    <t>Иргэдийн монгол хэл, бичгийн чадамжий тогтоох судалгаанд хамрагдсан иргэд</t>
  </si>
  <si>
    <t>АХ-2.1.15
ЗГҮАХ
2.2.1.4</t>
  </si>
  <si>
    <t>10.Боловсролын сайдын багцад насан туршийн суралцахуйг дэмжих хүрээнд жил бүр тодорхой төсөв батлагдаж байна. Тухайн арга хэмжээг тус төсвийн хүрээнд багтаан шийдвэрлэх боломжтой тул хасах.</t>
  </si>
  <si>
    <t>Малчдын хүүхэд, малчин залуучуудын боловсролыг дэмжих арга хэмжээг хэрэгжүүлэх</t>
  </si>
  <si>
    <t>Боловсролын удирдлага, менежментийн  үр ашиг, оновчтой байдал сайжирсан байна.</t>
  </si>
  <si>
    <t>Сургалтын байгууллагын дэд бүтцийг сайжруулсан байна.</t>
  </si>
  <si>
    <t>АХ-2.1.25</t>
  </si>
  <si>
    <t>Шинэчлэгдсэн хөтөлбөрийн дагуу сурах бичиг, дасгал ажлын дэвтрийг үе шаттай интерактив хэлбэрт шилжүүлэх</t>
  </si>
  <si>
    <t>10.2023-2024 оны төсвийн жилд Боловсролын сайдын төсвийн багцад зохицуулалт хийх замаар их өгөгдөлд суурилсан дата аналитикийн системийг хөгжүүлэх арга хэмжээг санхүүжүүлсэн. Төсвийн үр ашгийг нэмэгдүүлэх хүрээнд өмнө санхүүжүүлсэн ажлуудын үр дүнг үнэлсний үндсэн дээр тухай төрлийн арга хэмжээг нэмэлтээр санхүүжүүлэх нь үр дүнд хүргэх эсэхийг шийдвэрлэх нь зүйтэй байх тул хасах.</t>
  </si>
  <si>
    <t>Их өгөгдөлд суурилсан дата аналитикийн системийг хөгжүүлж, нэвтрүүлэх</t>
  </si>
  <si>
    <t>Бүх түвшний боловсролын дата аналитик систем хөгжүүлэлт</t>
  </si>
  <si>
    <t>10 </t>
  </si>
  <si>
    <t xml:space="preserve">2.12. Гэр бүлийн гишүүдийн хэрэгцээ шаардлагад нийцсэн нийгмийн үзүүлэлтийг сайжруулсан байна. </t>
  </si>
  <si>
    <t xml:space="preserve">2.12.1. Гэр бүлийн боловсролыг дээшлүүлсэн байна. </t>
  </si>
  <si>
    <t>10.Хүүхэд, гэр бүл, хөгжил, хамгааллын газар бүх аймаг, дүүргэд үйл ажиллагаа явуулж байгаа ба шинээр үйлчилгээ үзүүлэх чиг үүрэг бүхий байгууллага байгуулахаас илүүтэй хувийн хэвшилтэй түншлэх замаар зохион байгуулах боломжтой тул хасах</t>
  </si>
  <si>
    <t>2.12.1.1. Гэр бүлийн хөгжлийн цогц үйлчилгээний төвийг төр, хувийн хэвшлийн түншлэлээр ажиллуулах</t>
  </si>
  <si>
    <t xml:space="preserve">Хүүхэд хамгааллыг сайжруулсан байна. </t>
  </si>
  <si>
    <t xml:space="preserve">Хүүхэд хамгааллыг кэйс шийдвэрлэлтийг сайжруулсан байна. </t>
  </si>
  <si>
    <t>Хүүхэд хамгааллын кейс менежмент, нийгмийн ажлын мэргэжлийн удирдлагыг хөгжүүлж, хүүхэд хамгааллын үйлчилгээг шаардлагатай хүүхэд бүрд хүргэх</t>
  </si>
  <si>
    <t xml:space="preserve">2.13. Хөгжлийн бэрхшээлтэй хүний нийгмийн харилцаанд оролцох оролцоог нэмэгдүүлсэн байна. </t>
  </si>
  <si>
    <t xml:space="preserve">2.13.1. Хөгжлийн бэрхшээлтэй хүний хэрэгцээ, онцлогт нийцсэн нийгмийн, хөгжлийн үйлчилгээний хүртээмжийг сайжруулсан байна. </t>
  </si>
  <si>
    <t xml:space="preserve">2.14. Нийгмийн даатгалын хамралтыг нэмэгдүүлсэн байна. </t>
  </si>
  <si>
    <t xml:space="preserve">2.14.1. Нийгмийн даатгалын үйлчилгээний чанар, хүртээмжийг сайжруулсан байна. </t>
  </si>
  <si>
    <t xml:space="preserve">2.16.Хөдөлмөр эрхлэлтийг нэмэгдүүлсэн байна. </t>
  </si>
  <si>
    <t xml:space="preserve">2.16.1. Хөдөлмөр эрхлэлтийг дэмжих үйлчилгээний хүрээнд тогтвортой хөдөлмөр эрхэлж буй иргэдийн тоог нэмэгдүүлсэн байна. </t>
  </si>
  <si>
    <t>10.Хөдөлмөр эрхлэх дэмжих сангийн төсөвтөө багтаан шийдвэрлэх</t>
  </si>
  <si>
    <t>2.16.1.1. Их өгөгдөлд суурилсан хөдөлмөр эрхлэлтийн бүртгэл мэдээллийн тогтолцоог хөгжүүлэх</t>
  </si>
  <si>
    <t>2.16.1.2. ЖОБ центр төвд нийгмийн үйлчилгээг нэвтрүүлж  болгон өргөжүүлэх</t>
  </si>
  <si>
    <t xml:space="preserve">2.16.2. Хөдөлмөрийн үнэлэмжийг дээшлүүлсэн байна. </t>
  </si>
  <si>
    <t xml:space="preserve">10.Төрийн албан хаагчийн цалин хөлс, хөдөлмөрийн хөлсний доод хэмжээг нэмэгдүүлэх асуудал нь хувийн хэвшил, аж ахуйн нэгжийн цалин, түүнчлэн инфляц, эдийн засагт нөлөөлөх үр дагавартай шийдвэр байх тул 2025 оны эдийн засгийн цаашдын нөхцөл байдал зэргийг харгалзан үзсэний үндсэн дээр нарийвчлан авч үзэх шаардлагатай байх тул хөгжлийн төлөвлөгөөнөөс хасах </t>
  </si>
  <si>
    <t>2.16.2.1. Монгол хүний хөдөлмөрийн бүтээмж, цалин хөлсийг жил бүр нэмэгдүүлэх</t>
  </si>
  <si>
    <t xml:space="preserve">2.17. Нийгмийн халамжийг зорилтот бүлэгт чиглүүлсэн байна. </t>
  </si>
  <si>
    <t xml:space="preserve">2.17.1. Нийгмийн халамжийн үйлчилгээний чанар, хүртээмжийг сайжруулсан байна. </t>
  </si>
  <si>
    <t>10.Халамжийн сангийн төсөвтөө багтаан шийдвэрлэх боломжтой</t>
  </si>
  <si>
    <t>2.17.1.1. Олон нийтийн оролцоонд түшиглэсэн халамжийн үйлчилгээний хүрээнд зорилтот өрх, иргэнийг хөгжүүлэх, чадавхжуулах, бие даан амьдрахад нь дэмжлэг үзүүлэх үйлчилгээг шинээр нэвтрүүлэх</t>
  </si>
  <si>
    <t xml:space="preserve">2.19. Шинжлэх ухаан, технологи, инновацыг хөгжүүлсэн байна. </t>
  </si>
  <si>
    <t xml:space="preserve">2.19.1. Шинжлэх ухаан, технологийн нэгдсэн бодлогыг хэрэгжүүлж, мэдлэгийн эдийн засгийн суурийг бэхжүүлсэн байна. </t>
  </si>
  <si>
    <t xml:space="preserve">10. Төсвийн тогтвортой байдлын тухай хуульд 2024 оны 8-р сарын 30-ны өдөр орсон өөрчлөлтөөр нэгдсэн төсвийн урсгал зарлагын хэмжээ тухайн жилийн дотоодын нийт бүтээгдэхүүний 30 хувиас хэтрэхгүй байхаар хуульчилсан. Мөн Төсвийн тогтвортой байдлын зөвлөл болон ҮАГ-аас төсвийг алдагдалгүй байхаар төлөвлөх зөвлөмжийг СЯ-д удаа дараа ирүүлсэн. Иймд 2026 оны төсвийн төслийг боловсруулахад шинээр төсөл арга хэмжээ нэмж санхүүжүүлэх боломжгүй тул жилийн төлөвлөгөөнөөс хасах. </t>
  </si>
  <si>
    <t>2.19.1.1.Шинжлэх ухааны үр дүнг түгээн дэлгэрүүлэх, сурталчлах, шинжлэх ухаан, технологийн боловсрол олгох ажлыг зохион байгуулах</t>
  </si>
  <si>
    <t>2.19.1.2. Их өгөгдөл, хиймэл оюун ухаан, GIS,  блокчэйн технологийг ашиглан шинжлэх ухааны нотолгоонд суурилсан хөгжлийн бодлого боловсруулах орон зайн цахим дэд бүтцийг бий болгох</t>
  </si>
  <si>
    <t>2.19.1.3. Эрдэм шинжилгээний бүтээлийн нэгдсэн сан MORI платформыг өргөжүүлэн хөгжүүлэх</t>
  </si>
  <si>
    <t>1. Төсвийн тухай хуульд заасны дагуу Монгол Улсын 2026 оны төсвийн хүрээний мэдэгдэл, 2027-2028 оны төсвийн төсөөллийг боловсруулсан бөгөөд улсын төсвийн хөрөнгө оруултаар хэрэгжүүлэх төслүүдийн жагсаалтад тусгагдаагүй тул эх үүсвэрийг шийдвэрлэх шаардлагатай /ЦХИХХЯ-ны дүгнэлт байгаа эсэх/</t>
  </si>
  <si>
    <r>
      <t>3.3.1.2.</t>
    </r>
    <r>
      <rPr>
        <sz val="9"/>
        <color rgb="FFFF0000"/>
        <rFont val="Arial"/>
        <family val="2"/>
      </rPr>
      <t>Азийн хөгжлийн банкны хөнгөлөлттэй зээлийн хөрөнгөөр хэрэгжүүлж буй</t>
    </r>
    <r>
      <rPr>
        <sz val="9"/>
        <rFont val="Arial"/>
        <family val="2"/>
      </rPr>
      <t xml:space="preserve"> “Эдийн засгийн хамтын ажиллагааны бүс хөгжүүлэх төсөл”-ийг үргэлжлүүлэх</t>
    </r>
  </si>
  <si>
    <t>3.4. Дотоодын үйлдвэрлэлээр хангасан хүнсний гол нэрийн бүтээгдэхүүний хангамжийг нэмэгдүүлсэн байна.</t>
  </si>
  <si>
    <t xml:space="preserve">3.4.1.Хүнсний гол нэрийн түүхий эд, бүтээгдэхүүний үйлдвэрлэлийн хэмжээг нэмэгдүүлсэн байна. </t>
  </si>
  <si>
    <t>3.4.1.1.Төмс, хүнсний ногооны зоорь, агуулахын багтаамжийг нэмэгдүүлэх</t>
  </si>
  <si>
    <t>3.4.1.2.Тариалангийн баруун, зүүн бүсэд үр тарианы элеваторын суурийн байгууламжийг бүрэн дуусган үндсэн байгууламжийг эхлүүлэх</t>
  </si>
  <si>
    <t>3.4.1.3.Төмс, хүнсний ногооны механикжсан баталгаат агуулах, анхан шатны үтрэм байгуулахад хөнгөлөлттэй зээлийн дэмжлэг үзүүлэх</t>
  </si>
  <si>
    <t>3.10.1.1.Гол нэр төрлийн бүтээгдэхүүний дотоодын үйлдвэрлэлийг нэмэгдүүлэх чиглэлээр аж ахуйн нэгжид зээлийн хүүгийн дэмжлэх үзүүлэх</t>
  </si>
  <si>
    <t>10."Засгийн газар чиглэл өгөх тухай" УИХ-ын 52 дугаар тогтоолын 7 дахь заалтад "Төсвөөс олгож байгаа бүх төрлийн татаас, урамшууллын эдийн засагт үзүүлж буй нөлөөлөлд судалгаа, шинжилгээ хийж, эдийн засаг, нийгмийн хөгжлийг дэмжих, төсвийн ачааллыг бууруулах зорилтуудыг уялдуулах санал боловсруулж, 2025 оны хоёрдугаар улиралд багтаан Монгол Улсын Их Хуралд танилцуулах." гэж заасан тул хөдөө аж ахуйн салбарт олгож байгаа татаас урамшууллын нөлөөллийн талаарх судалгааг хийсний үндсэн дээр тус асуудлын авч үзэх нь зүйтэй байх тул тус арга хэмжээг Улсын жилийн хөгжлийн төлөвлөгөөнөөс хасуулах саналтай байна.</t>
  </si>
  <si>
    <t>3.10.1.2.Түүхий сүүний нийлүүлэлтийг сэрүүний улиралд нэмэгдүүлэх хүрээнд малчдад санхүүгийн дэмжлэг үзүүлэх</t>
  </si>
  <si>
    <t>3.10.1.3.Үйлдвэрийн аргаар бэлтгэсэн махны хэмжээг хөдөө аж ахуйгаас бэлтгэсэн махны нийт үйлдвэрлэлийн хэмжээнд харьцуулсан хувийг өсгөх</t>
  </si>
  <si>
    <t xml:space="preserve">3.4.2. Тариалангийн газрыг 200 мянган га-аар нэмэгдүүлж, цулгуй уриншийн хэмжээг 30 хувьд барьж, газар тариалангийн бүтээгдэхүүн үйлдвэрлэлийг 30 хувиар нэмэгдүүлсэн байна. </t>
  </si>
  <si>
    <t>3.5.1.1.Сорт сорилтын төв байгуулах</t>
  </si>
  <si>
    <t xml:space="preserve">3.6. Жижиг, дунд үйлдвэр, хоршоог хөгжүүлэх чиглэлээр үйл ажиллагаа явуулдаг аж ахуйн нэгжүүдийн ажлын байр нэмэгдүүлсэн байна. </t>
  </si>
  <si>
    <t xml:space="preserve">Хоршоо, жижиг, дунд үйлдвэр, үйлчилгээ эрхлэгчдэд эрх зүйн орчны болон хөнгөлөлттэй зээлээр дэмжлэг үзүүлсэн байна. </t>
  </si>
  <si>
    <t>3.6.3.1.Жимс жимсгэний аж ахуй байгуулахад  хөнгөлөлттэй зээлийн дэмжлэг үзүүлэх</t>
  </si>
  <si>
    <t>3.7.1.1.Тариалангийн талбайг хашаажуулах төмөр бетон шонг тариаланчдад олгох</t>
  </si>
  <si>
    <t xml:space="preserve">3.8. Мал аж ахуйг тогтвортой, бүсчилсэн байдлаар хөгжүүлсэн байна. </t>
  </si>
  <si>
    <t xml:space="preserve">3.8.1.Нийт мал сүрэгт өндөр ашиг шимт малын эзлэх хувийг нэмэгдүүлсэн байна. </t>
  </si>
  <si>
    <t>3.8.1.1.Малын генийн санг хамгаалж, биотехнологийн ололтыг нэвтрүүлж, өндөр ашиг шимт малын тоо толгойг нэмэгдүүлэх</t>
  </si>
  <si>
    <t>3.8.2.1.Орон нутгийн онцлогт тохирсон үржлийн цөм сүрэг бий болгох ажлыг шинжлэх ухааны үндэслэлтэй, хүртээмжтэй зохион байгуулж, үржлийн аж ахуйг бүсүүдэд байгуулахыг дэмжих</t>
  </si>
  <si>
    <t>3.12.1.1.Малын гаралтай түүхий эдийг нэг цэгт төвлөрүүлэн анхан шатны ангилалт, тордолт хийх, боловсруулалтын түвшинг нэмэгдүүлэх чиглэлээр санхүү, хөрөнгө оруулалтын дэмжлэг үзүүлэх</t>
  </si>
  <si>
    <t xml:space="preserve">3.8.3.Бэлчээрийн нөөцийг нэмэгдүүлсэн байна. </t>
  </si>
  <si>
    <t>3.8.3.1.Бэлчээрийн усан хангамжийг нэмэгдүүлэх арга хэмжээг хэрэгжүүлэх</t>
  </si>
  <si>
    <t>3.9. Хөнгөн үйлдвэрийн бүтээгдэхүүний экспортыг нэмэгдүүлсэн байна.</t>
  </si>
  <si>
    <t>3.9.1.Хөнгөн үйлдвэрийн бүтээгдэхүүн үйлдвэрлэл нэмэгдсэн байна.</t>
  </si>
  <si>
    <t>3.9.1.1.Ноос, ноолуур, арьс ширний бэлтгэл, үйлдвэрлэл, экспортыг дэмжсэн эргэлтийн хөрөнгийн зээл, зээлийн хүүгийн дэмжлэг үзүүлэх</t>
  </si>
  <si>
    <t>3.9.1.2.Шинэ, дэвшилтэт технологи бүхий ноос боловсруулах үйлдвэрлэлийн хөрөнгө оруулалтын  зээл, зээлийн хүүгийн дэмжлэг үзүүлэх</t>
  </si>
  <si>
    <t>3.9.1.3.Арьс ширийг боловсруулах  үйлдвэрлэлд хөрөнгө оруулалтын зээл, зээлийн хүүгийн дэмжлэх үзүүлэх</t>
  </si>
  <si>
    <t>3.9.1.4.Шинэ, дэвшилтэт технологи бүхий ноолуурын ээрэх үйлдвэрийн хөрөнгө оруулалтын  зээл, зээлийн хүүгийн дэмжлэг үзүүлэх</t>
  </si>
  <si>
    <t>3.13. Малын халдварт өвчний гаралтын тайван байдлыг хадгалсан байна.</t>
  </si>
  <si>
    <t xml:space="preserve">3.13.1.Малын халдварт өвчний гаралтыг бууруулсан байна. </t>
  </si>
  <si>
    <t>3.13.1.1.Халдварт өвчнөөс урьдчилан сэргийлэх арга хэмжээг нотолгоонд суурилан хэрэгжүүлэх</t>
  </si>
  <si>
    <t>3.13.1.2.Гоц халдварт өвчнөөс урьдчилан сэргийлэх арга хэмжээг нотолгоонд суурилан хэрэгжүүлэх</t>
  </si>
  <si>
    <t>3.13.1.4.Мал, амьтны гоц халдварт өвчнөөр тайван байдлыг улс, бүс, аж ахуйн түвшинд хянан баталгаажуулах</t>
  </si>
  <si>
    <t>3.13.2.3.Мал амьтны гоц халдварт, халдварт, зооноз өвчнөөс урьдчилан сэргийлэх болон тандах арга хэмжээ, малын эмийн хэрэглээний гүйцэтгэлийн хяналт хэрэгжүүлэх</t>
  </si>
  <si>
    <t xml:space="preserve">3.15. Хилийн боомтын дэд бүтцийг шинэчилж, нэвтрэх хүчин чадлыг сайжруулсан байна. </t>
  </si>
  <si>
    <t xml:space="preserve">3.15.1.Экспортын шинэ гарц нээгдэж, нүүрс болон зэсийн баяжмалын экспорт өснө, экспорт нэмэгдсэнээр орлого татвар нэмэгдэнэ, ажлын байр нэмэгдэж, хөрөнгө оруулагчийг татах таатай нөхцөл бүрдсэн байна. </t>
  </si>
  <si>
    <t>3.15.1.1.Өмнөговь аймаг, Хүрмэн сум, Цагаандэл-Уул хилийн боомтын барилга байгууламж, гадна инженерийн шугам сүлжээ, авто зам талбайн барилга барих</t>
  </si>
  <si>
    <t xml:space="preserve">3.18. Экспортын гол нэрийн бүтээгдэхүүн өссөн байна. </t>
  </si>
  <si>
    <t xml:space="preserve">3.18.1.Монгол Улсын ашигт малтмалын нэгдсэн тоо бүртгэлд бүртгэгдсэн нөөцийн хэмжээ өссөн байна. </t>
  </si>
  <si>
    <t>3.18.1.1.Агаарын геофизикийн 1:200000-ны масштабтай цогцолбор судалгааны ажлыг хийх</t>
  </si>
  <si>
    <t>3.18.1. 2.1:50000-ны масштабын геологийн зураглал, ерөнхий эрлийн ажлыг хийх</t>
  </si>
  <si>
    <t>3.18.1. 3.1:25000-ны масштабын нарийвчилсан геологийн зураглалын ажлыг хийх</t>
  </si>
  <si>
    <t>3.18.1.4.Геохимийн 1:200000-ны масштабын зураг зохиох ажлыг хийх</t>
  </si>
  <si>
    <t>3.18.1.6.Гадаад орнуудтай хамтын ажиллагааг өргөжүүлж, харилцан үр ашигтай геологийн шинжлэх ухааны судалгааны ажлыг хийх</t>
  </si>
  <si>
    <r>
      <t>3.18.1.7.Газрын ховор элемент болон өндөр технологийн түүхий эдийн геологийн суурь судалгаа болон эрлийн ажлыг хийх,</t>
    </r>
    <r>
      <rPr>
        <sz val="9"/>
        <color rgb="FF00B050"/>
        <rFont val="Arial"/>
        <family val="2"/>
      </rPr>
      <t xml:space="preserve"> ашиглах</t>
    </r>
  </si>
  <si>
    <t>3.18.1.8.Үнэт, өнгөт, хар, ховор, холимог металл болон металл бус ашигт малтмалын эрэл, үнэлгээний ажил хийх</t>
  </si>
  <si>
    <t>3.18.1.9.Ашигт малтмалын хайгуулын тусгай зөвшөөрөл олголтыг нэмэгдүүлж, хайгуулын ажлыг эрчимжүүлэн геологийн нөөцийг өсгөх</t>
  </si>
  <si>
    <t xml:space="preserve">Боловсруулах хүнд үйлдвэрийг нэмэгдүүлсэн байна. </t>
  </si>
  <si>
    <t>3.19.1.2.Эрчим хүчний нүүрснээс эцсийн бүтээгдэхүүн гарган авах туршилтын үйлдвэрийн төслийг хэрэгжүүлэх</t>
  </si>
  <si>
    <t>3.19.1.3.Газрын тос боловсруулах үйлдвэрийн бүтээн байгуулалтын ажлыг үргэлжүүлэх</t>
  </si>
  <si>
    <t>1.7.1.3.Багахангайн үйлдвэрлэл, технологийн паркийн дэд бүтцийг барих ажлыг үргэлжлүүлэх</t>
  </si>
  <si>
    <t>1.7.1.1.Багануур үйлдвэрлэл, технологийн паркийн дэд бүтцийг барих ажлыг үргэлжлүүлэх</t>
  </si>
  <si>
    <t xml:space="preserve">3.19. Боловсруулах аж үйлдвэрийн дотоодын нийт бүтээгдэхүүнийг нэмэгдүүлсэн байна. </t>
  </si>
  <si>
    <t xml:space="preserve">3.19.1.Боловсруулах үйлдвэрийн хөрөнгө оруулалтыг нэмэгдүүлсэн байна. </t>
  </si>
  <si>
    <t>3.19.1.1.Зэсийн баяжмал хайлуулах, боловсруулах үйлдвэрийг үе шаттайгаар барих</t>
  </si>
  <si>
    <t xml:space="preserve">1.12.Идэвхтэй амьдралын хэвшилтэй иргэн, гэр бүлийг дэмжиж, биеийн тамир, спортын ээлтэй орчныг бүрдүүлсэн байна. </t>
  </si>
  <si>
    <t>1.12.1.Иргэд спортоор хичээллэх хүртээмж нэмэгдсэн байна.</t>
  </si>
  <si>
    <t>1.12.1.1.Бүгд Найрамдах Хятад Ард улсын буцалтгүй тусламжаар хэрэгжүүлэх Монгол, Хятадын төрийн тэргүүн нарын нэрэмжит спорт цогцолбор барих төслийг эхлүүлэх</t>
  </si>
  <si>
    <t xml:space="preserve">3.22. Цахилгаан эрчим хүчний дотоодын үйлдвэрлэлийг нэмэгдүүлж, хэрэглээний өсөлтийг хангасан байна. 
</t>
  </si>
  <si>
    <t xml:space="preserve">3.22.2.Бүс нутгуудад эрчим хүч дамжуулах дамжуулалтын чадварыг сайжруулсан байна. </t>
  </si>
  <si>
    <t>3.22.2.2.Сайншанд-Цагаансуварга чиглэлийн 220 кВ-ын 2 хэлхээ 204.6 км урт цахилгаан дамжуулах агаарын шугамыг барьж, "Цагаансуварга" дэд станцыг өргөтгөх</t>
  </si>
  <si>
    <t>Багануур-Чойр чиглэлийн 220 кВ-ын 2 хэлхээ  188 км урт цахилгаан дамжуулах агаарын шугамыг барьж, "Чойр" дэд станцыг өргөтгөх</t>
  </si>
  <si>
    <t>3.22.2.3.Бөөрөлжүүт-Сэргэлэн чиглэлийн 220 кВ-ын 88 км цахилгаан дамжуулах агаарын шугам, дэд станцыг барих төслийг хэрэгжүүлэх</t>
  </si>
  <si>
    <t>3.22.2.7.Тавантолгой-Оюутолгой чиглэлийн 220 кВ-ын 2 хэлхээ 167 км урт цахилгаан дамжуулах агаарын шугам барих</t>
  </si>
  <si>
    <t>3.22.2.8.Чойр-Сайншанд чиглэлийн 220 кВ-ын 2 хэлхээ 220.04 км урт цахилгаан дамжуулах агаарын шугам барих</t>
  </si>
  <si>
    <t>3.22.2.9.Эрдэнэбүрэн-Мянгад чиглэлийн 220 кВ-ын 2 хэлхээ 69 км урт цахилгаан дамжуулах агаарын шугамыг барих төслийг хэрэгжүүлэх</t>
  </si>
  <si>
    <t xml:space="preserve">Цахилгаан эрчим хүч үйлдвэрлэх үйлдвэрлэлийн хүчин чадлыг нэмэгдүүлсэн байна. 
</t>
  </si>
  <si>
    <t>3.22.1.2.Эрдэнэбүрэнгийн 90 МВт-ын усан цахилгаан станц барих төслийг хэрэгжүүлэх</t>
  </si>
  <si>
    <t>10.Зардлын тооцооллыг нарийвчлан үзэх шаардлагатай</t>
  </si>
  <si>
    <t>3.22.1.3."Эгийн голын усан цахилгаан станц төсөл"-ийн  дэлхийн өв "Байгал нуур"-т үзүүлэх олон талт нөлөөллийн судалгааг дэлхийн өвийн хорооны аргачлалд нийцүүлэн боловсруулж,  ЮНЕСКО-ийн Дэлхийн өвийн хороогоор дэмжсэн шийдвэр гаргуулах</t>
  </si>
  <si>
    <t>Тусламжийн төсөл</t>
  </si>
  <si>
    <t>3.22.1.6.Олон улсын атомын энергийн агентлагийн зөвлөмж болгосны дагуу  цөмийн эрчим хүчний станцын дэд бүтцийг хөгжүүлэхэд шаардлагатай үндсэн 19 нэрийн суурь судалгааны ажлыг гүйцэтгэх</t>
  </si>
  <si>
    <t>3.22.1.7.Өндөр түрэлтийн ус хуримтлуурт усан цахилгаан станцын барих боломжтой байршлыг тодорхойлон төслийн суурь судалгааг хийж, хөрөнгө оруулалтын хэмжээг тодорхойлох</t>
  </si>
  <si>
    <t xml:space="preserve">Хувийн хөрөнгө оруулалтаар “Касэн пауэр грийн энержи” ГХОХХК </t>
  </si>
  <si>
    <t>3.22.1.9.Төв аймгийн Баян суманд 660 МВт хүчин чадалтай дулааны цахилгаан станц барих төслийг хэрэгжүүлэх</t>
  </si>
  <si>
    <t xml:space="preserve">Дулаан хангамжийн чанар, хүртээмжийг нэмэгдүүлсэн байна. </t>
  </si>
  <si>
    <t>3.23.1.2.Архангай аймгийн Чулуут, Сүхбаатар аймгийн Наран сумдын эмнэлгийн барилгыг цэвэр дулаан хангамжид шилжүүлэх</t>
  </si>
  <si>
    <t xml:space="preserve">3.24.Аж ахуй эрхлэгчдийн өрсөлдөх чадварыг нэмэгдүүлж, зах зээлд үйл ажиллагаа явуулах таатай орчин бүрдсэн байна. </t>
  </si>
  <si>
    <t xml:space="preserve">3.24.1.Оролцогчдын тендерийн давхцал, бүрдлийг хиймэл оюун ухаанаар шалгаж, хуурамч материалыг хянадаг болсон байна. </t>
  </si>
  <si>
    <t>3.24.1.1.Төрийн болон орон нутгийн өмчийн хөрөнгөөр бараа, ажил, үйлчилгээ худалдан авах ажиллагаанд хиймэл оюуныг нэвтрүүлэх цахим системийг хөгжүүлж, худалдан авах ажиллагааны цахим системийн өгөгдөлд үндэслэн хиймэл оюуныг сургах ажлыг эхлүүлэх</t>
  </si>
  <si>
    <r>
      <rPr>
        <strike/>
        <sz val="9"/>
        <rFont val="Arial"/>
        <family val="2"/>
      </rPr>
      <t>60</t>
    </r>
    <r>
      <rPr>
        <sz val="9"/>
        <rFont val="Arial"/>
        <family val="2"/>
      </rPr>
      <t xml:space="preserve">
80</t>
    </r>
  </si>
  <si>
    <t xml:space="preserve">3.25.Эрчим хүчний салбарын засаглалыг сайжруулсан байна. </t>
  </si>
  <si>
    <t xml:space="preserve">3.25.1.Эрчим хүчний салбарын ил тод байдал, үр ашигтай байдлыг нэмэгдүүлсэн байна. </t>
  </si>
  <si>
    <t>Улаанбаатар хотод цахилгааны ухаалаг тоолуур бүхий дата төв, удирдлагын системийг бий болгох</t>
  </si>
  <si>
    <t xml:space="preserve">3.27. Төрийн аудитын байгууллагын чадамжийг нэмэгдүүлсэн байна. </t>
  </si>
  <si>
    <t xml:space="preserve">3.27.1.Төрийн аудитын байгууллагын мэдээллийн технологийн хараат бус байдлыг төлөвшүүлсэн байна. </t>
  </si>
  <si>
    <t>3.27.1.1.Төрийн аудитын байгууллагын цахим шилжилт төслийг хэрэгжүүлэх</t>
  </si>
  <si>
    <t xml:space="preserve">3.28. Соёл, урлагийн үйлчилгээний чанар, хүртээмжийг нэмэгдүүлсэн байна.
</t>
  </si>
  <si>
    <t xml:space="preserve">3.28.1.Иргэдийн соёл, урлагийн үйлчилгээнд хамрагдалтыг нэмэгдүүлсэн байна. </t>
  </si>
  <si>
    <t xml:space="preserve">10.Соёл, спорт, аялал жуулчлал, залуучуудын сайдын багцад Цахим соёл арга хэмжээг сурталчлан хэрэгжүүлэх хүрээнд жил бүр тодорхой төсөв батлагдаж байна. Тухайн арга хэмжээг жилийн батлагдсан төсөвт багтаан шийдвэрлэх боломжтой тул хасах саналтай байна. </t>
  </si>
  <si>
    <t xml:space="preserve">3.28.1.1."Цахим соёл-II" арга хэмжээ хэрэгжүүлэх </t>
  </si>
  <si>
    <t xml:space="preserve">3.28.2.1.Хүүхдийн номын сан, хүүхэлдэйн театрын барилга барих </t>
  </si>
  <si>
    <t>3.30.2.2.Байгалийн түүхийн шинэ музейн барилга барих</t>
  </si>
  <si>
    <t>3.31.1.1.Улсын дуурь бүжгийн эрдмийн театрын барилгын хүчитгэлийг хийж гүйцэтгэх</t>
  </si>
  <si>
    <t>3.31.1.2.Улсын драмын эрдмийн театрын хүчитгэлийг хийж гүйцэтгэх</t>
  </si>
  <si>
    <t xml:space="preserve">Нүүдлийн соёл иргэншлийн үнэ цэн, ач холбогдлыг нэмэгдүүлсэн байна. </t>
  </si>
  <si>
    <t xml:space="preserve">Соёлын өвийн оршин тогтнох чадварыг бэхжүүлсэн байна. </t>
  </si>
  <si>
    <t>3.28.1.2.Нүүдэлчин дэлхийн соёлын фестиваль зохион байгуулах</t>
  </si>
  <si>
    <t>3.29. Соёлын бүтээлч үйлдвэрлэлийг эдийн засгийн бие даасан салбар болгон хөгжүүлсэн байна.</t>
  </si>
  <si>
    <t xml:space="preserve">3.29.1.Соёлын үйлдвэрлэл эрхлэгч иргэн, хуулийн этгээдийг нэмэгдүүлсэн байна. </t>
  </si>
  <si>
    <t>3.29.1.1."Соёлын бүтээлч үйлдвэрлэл III" арга хэмжээ хэрэгжүүлэх</t>
  </si>
  <si>
    <t>3.30 Аялал жуулчлалын салбарын өрсөлдөх чадвар, үр ашгийг нэмэгдүүлсэн байна.</t>
  </si>
  <si>
    <t>Тогтвортой аялал жуулчлалын бүтээгдэхүүний нэр төрлийг нэмэгдүүлсэн байна.</t>
  </si>
  <si>
    <t>3.30.1.1.Дөрвөн улирлын аялал жуулчлалын стратеги төлөвлөгөө хэрэгжүүлэх</t>
  </si>
  <si>
    <t>2.Монгол Улсын Засаг захиргаа, нутаг дэвсгэрийн нэгж, түүний удирдлагын тухай хуулийн 20.1.15-д заасны дагуу уг арга хэмжээ нь орон нутгийн чиг үүрэгт хамаарч байх тул эх үүсвэрийг ахин нягтлах шаардлагатай</t>
  </si>
  <si>
    <t>3.30.1.2.Хил орчмын аялал жуулчлал, цайны зам, их түмэн санаачилга, торгоны замын аялал жуулчлалыг хөгжүүлэх</t>
  </si>
  <si>
    <t>3.30.1.3.Үндэсний болон олон улсын эвент, хурал зөвлөгөөн, үзэсгэлэн, яармагийг Монгол Улсад зохион байгуулах</t>
  </si>
  <si>
    <t>3.30.2.3.“Go Mongolia” нэгдсэн брэндингийн дор Монгол Улсыг зорилтот зах зээлийн орнуудад сурталчлах</t>
  </si>
  <si>
    <t xml:space="preserve">3.34. Банкны салбарын реформыг үргэлжлүүлж, банкны салбарт гадаадын хөрөнгө оруулалтыг нэмэгдүүлэх замаар банкны салбарын өрсөлдөөнийг нэмэгдүүлсэн байна. </t>
  </si>
  <si>
    <t xml:space="preserve">3.34.1.Банкны салбарын реформыг үргэлжлүүлж, банкны салбарт гадаадын хөрөнгө оруулалтыг нэмэгдүүлэх замаар банкны салбарын өрсөлдөөнийг нэмэгдүүлсэн байна. </t>
  </si>
  <si>
    <t>3.34.1.1.Банкны салбарт гадаадын хөрөнгө оруулалтыг нэмэгдүүлэх,  Монгол Улсад гадаадын банкны улс орны хянан шалгах эрх бүхий этгээдтэй Монголбанк хамтын ажиллагааны гэрээ, харилцан ойлголцлын санамж бичиг байгуулах замаар мэдээлэл солилцох, хамтарсан хяналт, шалгалт хэрэгжүүлэх нөхцөлийг бүрдүүлэх</t>
  </si>
  <si>
    <t xml:space="preserve">3.42. Батлан хамгаалах тогтолцоог төгөлдөржүүлж, сөрөн тэсвэрлэх чадавхыг бүрдүүлсэн байна. </t>
  </si>
  <si>
    <t>3.42.1.Зэвсэгт хүчний үүрэг гүйцэтгэх чадавх дээшилж,  зэвсэглэл, техникийн бэлэн байдал хангагдсан байна.</t>
  </si>
  <si>
    <t>3.42.1.2.Зам, барилга, инженерийн зориулалттай үйлдвэр байгуулж, дэвшилтэт техник, технологийг нэвтрүүлэх</t>
  </si>
  <si>
    <t>3.43. Хүлэмжийн хийн ялгарлыг бууруулсан байна.</t>
  </si>
  <si>
    <t xml:space="preserve">3.47.1.Байгалийн гамшигт үзэгдлийг судлах, урьдчилан мэдээлэх техник, технологийг сайжруулсан байна. </t>
  </si>
  <si>
    <t>3.47.1.1.Цаг агаарын аюултай үзэгдлийг урьдчилан мэдээлэх Доплерын Радарын станц байгуулах</t>
  </si>
  <si>
    <t>3.47.1.2.Цаг агаарт зориудаар нөлөөлөх үйл ажиллагааг мөндөр, манан сарниулах чиглэлд өргөжүүлэх хүрээнд явуулын радар, газрын генератораар хангах</t>
  </si>
  <si>
    <t>3.47.1.3.Ус судлалын харуулыг автоматжуулах</t>
  </si>
  <si>
    <t xml:space="preserve">1.7.4.Агаарын бохирдлыг бууруулахад чиглэсэн хяналтыг сайжруулсан байна. </t>
  </si>
  <si>
    <t>3.Монгол Улсын нийслэл Улаанбаатар хотын эрх зүйн байдлын тухай хуулийн 8.3.15-д заасны дагуу Нийслэл хотын чиг үүрэг тул хэрэгжүүлэх эх үүсвэрийг дахин нягтлах</t>
  </si>
  <si>
    <t>1.7.4.1.Төрийн байгууллагын уурын болон усан халаалтын зуухнуудад технологийг шинэчлэх</t>
  </si>
  <si>
    <t>3.44. Ойгоор бүрхэгдсэн талбайн хэмжээг нэмэгдүүлсэн байна.</t>
  </si>
  <si>
    <t xml:space="preserve">3.44.1.Ойжуулалтын ажлын үр дүн, чанарыг сайжруулсан байна. </t>
  </si>
  <si>
    <t>3.44.1.2.Ойн үрийн нөөцийг бүрдүүлэх</t>
  </si>
  <si>
    <t>3.44.1.3.Ойн хөнөөлт, шавжийн тархалтын судалгаа, тэмцлийн ажил хийх</t>
  </si>
  <si>
    <t>3.44.1.4.Ойн төлөв байдлыг үнэлж, ойд арчилгаа цэвэрлэгээний арга хэмжээг хэрэгжүүлэх</t>
  </si>
  <si>
    <t>3.44.2.Цөлжилт, газрын доройтлыг бууруулсан байна.</t>
  </si>
  <si>
    <t>7.Тусламжийн хөрөнгөөр хэрэгжиж байна</t>
  </si>
  <si>
    <t>3.44.2.1.Цөлжилтөд өртсөн газар нутгийг нөхөн сэргээх, элсний нүүлтээс хамгаалах, хамгаалалтын зурвас байгуулах ажлыг хэрэгжүүлэх</t>
  </si>
  <si>
    <t>3.44.2.2.Цөлжилт, газрын доройтлыг бууруулах суурин судалгааны төвийг байгуулах</t>
  </si>
  <si>
    <t>Хөрөнгө оруулалт уу, арга хэмжээ юу</t>
  </si>
  <si>
    <t>3.44.2.3.Нэгдсэн үндэсний байгууллагын цөлжилттэй тэмцэх тухай суурь конвенцын талуудын 17 дугаар бага хурлын бэлтгэл ажлыг хангаж, зохион байгуулах</t>
  </si>
  <si>
    <t>3.45. Байгаль орчинд үзүүлэх сөрөг нөлөөллийг бууруулж, байгалийн унаган төрхийг хадгалсан байна.</t>
  </si>
  <si>
    <t xml:space="preserve">3.45.2.Биологийн олон янз байдлын тархац нутгийг хамгаалсан байна. </t>
  </si>
  <si>
    <t>3.45.2.1.Ашиглалтад өртөмтгий ургамал,  амьтны тархац нөөцийг тогтоох</t>
  </si>
  <si>
    <t>3.45.2.2.Нэн ховор, ховор амьтан, ургамлыг хамгаалах, нөхөн сэргээх, хадгалах арга хэмжээг хэрэгжүүлэх</t>
  </si>
  <si>
    <t>3.46.  Усны нөөц, хангамжийг нэмэгдүүлсэн байна.</t>
  </si>
  <si>
    <t>3.46.1.Усны урсац, орчныг нөхөн сэргээж, хамгаалсан байна.</t>
  </si>
  <si>
    <t>3.46.1.4.Гидрогеологийн дунд масштабын зураглалын ажлыг өргөжүүлж,  усны нөөцийн тархалтыг тогтоох</t>
  </si>
  <si>
    <t>3.46.1.5.Говь, хээрийн бүсэд газрын доорх усны ордын нөөцийг нөхөн сэлбэх байгууламж төслийг төр, хувийн хэвшлийн түншлэлээр  хэрэгжүүлэх</t>
  </si>
  <si>
    <t>3.46.1.6.Усны нөөцийг хуримтлуулж ус хангамжийн хүртээмжийг нэмэгдүүлэх Хэрлэн-Тооно, Онги-Цагаан бургастай төслийн бэлэн байдлыг хангах</t>
  </si>
  <si>
    <t>3.46.1.7.Хэрлэн голыг бохирдолт, ширгэлтээс хамгаалах урсцыг сайжруулах, нөхөн сэргээх төсөл хэрэгжүүлэх</t>
  </si>
  <si>
    <t xml:space="preserve">Шинжлэх ухаан, технологийн үйл ажиллагааны зардлыг дотоодын нийт бүтээгдэхүүний 1 хувьд хүргэсэн байна. </t>
  </si>
  <si>
    <t>3.48.1.Эрдэм шинжилгээний ажлын үр дүн, чанарыг нэмэгдүүлсэн байна.</t>
  </si>
  <si>
    <t>10.“Монгол Улсын 2025 оны төсвийн тухай хууль баталсантай холбогдуулан авах зарим арга хэмжээний тухай” Монгол Улсын Их Хурлын 2024 оны 54 дүгээр тогтоолын 1.2-т Засгийн газрын тусгай сангийн тухай хуулийн биелэлтэд үнэлгээ хийж, тусгай сан тус бүрийн зориулалт, төсөвлөлт, зарцуулалтад гүйцэтгэлийн аудит хийлгэж аудитын тайланг, уг хуулийн шинэчилсэн найруулгын төслийн хамт Монгол Улсын Их Хурлын 2025 оны хаврын ээлжит чуулганы хугацаанд өргөн мэдүүлэхийг Засгийн газарт даалгасан тул тусгай сан тус бүрийн зориулалт, төсөвлөлт, зарцуулалтад талаарх судалгааг хийсний үндсэн дээр тус асуудлын авч үзэх нь зүйтэй байх тул тус арга хэмжээг Улсын жилийн хөгжлийн төлөвлөгөөнөөс хасуулах саналтай байна.</t>
  </si>
  <si>
    <t>3.48.1.1.Үндэсний шинжлэх ухаан, технологийн сангийн зохион байгуулалт, үйл ажиллагаа, менежментийг сайжруулах замаар санхүүгийн эх үүсвэрийг үе шаттай нэмэгдүүлэх</t>
  </si>
  <si>
    <t>3.48.1.2.Үндэсний судалгаа хөгжүүлэлтийн төслийг хэрэгжүүлэх</t>
  </si>
  <si>
    <t>3.48.1.4.Монгол судлалыг олон улсын болон бүс нутгийн хүрээнд өргөжүүлэх, түгээн дэлгэрүүлэх, бэхжүүлэх ажлыг зохион байгуулах</t>
  </si>
  <si>
    <t>3.48.2.1.Хувийн хэвшлийн судалгаа хөгжүүлэлтийн татварын бодлогоор дэмжих</t>
  </si>
  <si>
    <t>3.48.2.2.Шинжлэх ухаан, технологи болон аж үйлдвэрийн тэргүүлэх чиглэлийг дэмжсэн үндэсний технологи дамжуулах хөтөлбөр хэрэгжүүлэх</t>
  </si>
  <si>
    <t>3.48.2.4.Төр, хувийн хэвшлийн  хамтарсан санхүүжилттэй  инновацын төслүүдийг хэрэгжүүлэх</t>
  </si>
  <si>
    <t>3.48.2.5.Шинжлэх ухааны парк барих</t>
  </si>
  <si>
    <t>Хэрэглээний биотехнологийн төв барих</t>
  </si>
  <si>
    <t>Инновацын сангаас технологи, инновацын бүтээгдэхүүн болон инновацын дэд бүтцийг хөгжүүлэхэд дэмжлэг үзүүлэх</t>
  </si>
  <si>
    <t>Шинжлэх ухааны хүрээлэнгүүдийн нэгдсэн цогцолборын бүтээн байгуулалтын ажлыг үргэлжлүүлэх</t>
  </si>
  <si>
    <t>Төрөлжсөн генийн сангуудыг байгуулж, баяжуулах</t>
  </si>
  <si>
    <t>Супер компьютерын  тооцоолох төвийн хүчийн чадлыг нэмэгдүүлэх</t>
  </si>
  <si>
    <t>3.49. Монгол Улсын гадаад бодлогын байр суурийг бататгаж, олон улс дахь нэр хүнд, нөлөөг бэхжүүлсэн байна.</t>
  </si>
  <si>
    <t xml:space="preserve">3.49.1.Хилийн чанадад байгаа Монгол Улсын иргэн, аж ахуйн нэгжийн хууль ёсны эрх ашгийг тууштай хамгаалж, төрийн үйлчилгээний чанар, хүртээмжийг сайжруулж, Монгол Улсын иргэдийн хилийн чанадад зорчих нөхцөлийг хөнгөвчилсөн байна. </t>
  </si>
  <si>
    <t xml:space="preserve">3.49.1.1."Дэлхийн Монголчууд-III" цогц арга хэмжээг эхлүүлэх </t>
  </si>
  <si>
    <t>3.49.1.2.Монгол Улсын иргэдийг визийн шаардлагаас  чөлөөлөх хэлэлцээрийг гадаад улсуудтай үргэлжүүлэн байгуулах</t>
  </si>
  <si>
    <t xml:space="preserve">3.51. Дэлхийн гарааны бизнесийн экосистемийн индексийн үзүүлэлт сайжирсан байна. </t>
  </si>
  <si>
    <t xml:space="preserve">3.51.1.Монгол Улсын гарааны бизнесийн экосистемийг бүрдүүлэх, хот орон нутгийн ялгавартай байдлыг бууруулсан байна. </t>
  </si>
  <si>
    <t>3.51.1.1.Дэвшилтэт технологийн судалгаа хөгжүүлэлтийг нэмэгдүүлэх сэндбокс байгуулах</t>
  </si>
  <si>
    <t xml:space="preserve">3.52. Бүх төрлийн тээвэрлэлтийн хэмжээг нэмэгдүүлсэн байна. </t>
  </si>
  <si>
    <t xml:space="preserve">3.52.1.Төмөр замын ачаа тээвэрлэх хүчин чадлыг нэмэгдүүлсэн байна. </t>
  </si>
  <si>
    <t>3.52.1.1.Гашуунсухайт-Ганцмод боомтын хил дамнасан 19.5 км  төмөр зам барих</t>
  </si>
  <si>
    <t>3.52.1.2.Ханги-Мандал боомтын хил дамнасан холболтын төмөр зам барих</t>
  </si>
  <si>
    <t>3.52.1.3.Арцсуурь-Шивээхүрэн-Нарийнсухайт чиглэлийн 1255 км төмөр замын төслийн хүрээнд Шивээхүрэн-Нарийнсухайт-Шинэжинст чиглэлийн 300 км төмөр зам барих</t>
  </si>
  <si>
    <t>3.52.1.4.Чойбалсан-Бичигт-Зүүнхатавч чиглэлийн босоо тэнхлэгийн төмөр зам барих</t>
  </si>
  <si>
    <t>3.52.1.5.Сайншанд-Баруун-Урт-Хөөт чиглэлийн 433 км төмөр зам барих</t>
  </si>
  <si>
    <t xml:space="preserve">3.52.2.Олон улс, улсын чанартай авто замын сүлжээн дэх хатуу хучилттай авто замын сүлжээний уртыг нэмэгдүүлсэн байна. </t>
  </si>
  <si>
    <t>3.52.1.6.Чойр-Мандалговь-Арвайхээр чиглэлийн хэвтээ тэнхлэгийн авто зам, Мандалговь-Чойр чиглэлийн хатуу хучилттай авто замын үргэлжлэл, 2 дугаар үе шатны төслийг хэрэгжүүлэх</t>
  </si>
  <si>
    <t>3.52.2.1.Нөмрөг-Улаангом чиглэлийн А18 дугаартай авто замаас Арцсуурь хилийн боомт хүртэлх хатуу хучилттай авто зам барих</t>
  </si>
  <si>
    <t>3.52.2.2.Баян-Уул сумаас Ульхан боомт хүртэлх 50 км хатуу хучилттай авто зам барих</t>
  </si>
  <si>
    <t>3.52.2.3.Өмнөговь аймгийн Ханхонгор сумын Тавантолгой Барууннаран чиглэлийн 32 км авто замын төгсгөлөөс "Цагаандэл уул" хилийн боомт хүртэлх 270 км тусгай зориулалтын авто зам барих</t>
  </si>
  <si>
    <t>3.52.2.3.Дорнод аймгийн Хэрлэн сумаас Хавиргын боомт чиглэлийн 124.5 км хатуу хучилттай авто зам барих</t>
  </si>
  <si>
    <t>3.52.2.5.Өмнөговь аймгийн Тавантолгой-Гашуунсухайт чиглэлийн 250 км тусгай зориулалтын авто зам барих</t>
  </si>
  <si>
    <t>3.52.2.5.Хэвтээ тэнхлэгийн хатуу хучилттай авто замтай Цэцэг сумыг холбох 32.4 км авто зам барих</t>
  </si>
  <si>
    <t xml:space="preserve">3.52.3.Логистикийн дэд бүтцийг нэмэгдүүлж, тээвэр зохион байгуулалтыг сайжруулсан байна. </t>
  </si>
  <si>
    <t>3.53.3.1.Замын-Үүд сумын зорчигч тээврийн автобуудал барих</t>
  </si>
  <si>
    <t xml:space="preserve"> 3.53.3.2.Бичигт боомтод ачааны терминал байгуулах</t>
  </si>
  <si>
    <t>3.53.3.3.Хавирга боомтод ачааны терминал байгуулах</t>
  </si>
  <si>
    <t xml:space="preserve">3.52.4.Нисэх буудлуудын хүчин чадлыг сайжруулж, агаарын тээвэрлэлтийн хэмжээг нэмэгдүүлсэн байна. </t>
  </si>
  <si>
    <t>3.53.3.5.Гурвансайхан нисэх буудлыг 4D ангиллын болгон хүчин чадлыг нэмэгдүүлж, ашиглалтыг сайжруулах</t>
  </si>
  <si>
    <t>3.53.3.6.Мөрөн нисэх буудлыг 4С ангиллын болгон хүчин чадлыг нэмэгдүүлж, ашиглалтыг сайжруулах</t>
  </si>
  <si>
    <t xml:space="preserve">3.53.3.7.Чойбалсан нисэх буудлыг 4С ангиллын болгон хүчин чадлыг нэмэгдүүлж, ашиглалтыг сайжруулах </t>
  </si>
  <si>
    <t>3.53.3.8.Ховд нисэх буудлыг 4С ангиллын болгон хүчин чадлыг нэмэгдүүлж, ашиглалтыг сайжруулах</t>
  </si>
  <si>
    <t xml:space="preserve">1.1.Худалдаа бараа бүтээгдэхүүний эргэлтийг сайжруулсан байна. </t>
  </si>
  <si>
    <t xml:space="preserve">1.1.1.Идэвхтэй ажиллагаа явуулж байгаа аж ахуй нэгжийн тоо нэмэгдсэн байна. </t>
  </si>
  <si>
    <t xml:space="preserve">1.1.1.1.Алтанбулаг чөлөөт бүсийн гаалийн теле хяналтын нэгдсэн системд холбох </t>
  </si>
  <si>
    <t>1.20.1.2. Цагааннуур чөлөөт бүсийн эхний ээлжийн цахилгаан хангамж болон гүний худгийн барилга угсралтын  ажлыг гүйцэтгэх</t>
  </si>
  <si>
    <t>3.36.1.2.Онцгой байдлын байгууллагын Академик сургалт-бэлтгэлийн цогцолбор төв байгуулах (Багахангай)</t>
  </si>
  <si>
    <t xml:space="preserve">Гамшгийг сөрөн тэсвэрлэх чадавх нэмэгдсэн байна. </t>
  </si>
  <si>
    <t>Гамшгийн бэлтгэл бэлэн байдлын хувь нэмэгдсэн байна.</t>
  </si>
  <si>
    <t>Шаардлагатай дүүрэг, сумдад анги, салбар шинээр байгуулах</t>
  </si>
  <si>
    <t>Онцгой байдлын техник тоног төхөөрөмжийн хангалтыг нэмэгдүүлэх</t>
  </si>
  <si>
    <t xml:space="preserve">Боомтын зорчигч, ачаа тээврийн нэвтрэлтийг нэмэгдүүлсэн байна. </t>
  </si>
  <si>
    <t xml:space="preserve">Идэвхтэй ажиллагаатай боомтын тоо нэмэгдсэн байна. </t>
  </si>
  <si>
    <t>Бичигт боомтын барилга, байгууламж, угсралтын ажлыг бүрэн дуусгах</t>
  </si>
  <si>
    <t xml:space="preserve">Цагаандэл-Уул боомтыг идэвхтэй ажиллагаатай болгох </t>
  </si>
  <si>
    <t>Хилийн Нарансэвстэй боомтыг нээн ажиллуулах талаар Бүгд Найрамдах Хятад Ард Улстай дипломат шугамаар тохиролцох</t>
  </si>
  <si>
    <t xml:space="preserve"> Боомтуудын цогцолборын барилгын бүтээн байгуулалтын ажлыг эхлүүлэх</t>
  </si>
  <si>
    <t>Гашуунсухайт боомтын ус хангамж, шугам сүлжээний системийн бүтээн байгуулалт хийх</t>
  </si>
  <si>
    <t>Даян боомтын гадна цахилгаан хангамжийн ажлыг эхлүүлэх</t>
  </si>
  <si>
    <t>Бичигт боомтын ой хээрийн түймэр, гадаргын уснаас хамгаалах үерийн хамгаалалтын барилга байгууламжийн ажлыг дуусгах</t>
  </si>
  <si>
    <t>4.1.2.1.Лабораторийн мэдээллийн удирдлагын тогтолцоонд нэгтгэн,  мэдээллийн нэгдсэн санг хөгжүүлэх</t>
  </si>
  <si>
    <t xml:space="preserve">Авлига, авлигын эсрэг гэмт хэрэгтэй тэмцэж, гэмт хэргийг бууруулсан байна. </t>
  </si>
  <si>
    <t xml:space="preserve">Шударга байдлын үзүүлэлтийг сайжруулсан байна. </t>
  </si>
  <si>
    <t>Авлигатай тэмцэх үндэсний хөтөлбөрийн хэрэгжилтийг эрчимжүүлэх</t>
  </si>
  <si>
    <t>10.Авлигатай тэмцэх үндэсний хөтөлбөрийг хэрэгжүүлэх хөтөлбөрийн зардлаас хэрэгжүүлэх боломжтой.</t>
  </si>
  <si>
    <t>Салбар дахь үйл ажиллагааны эрсдэлийг үнэлэх аргачлал боловсруулж, үнэлгээ хийх</t>
  </si>
  <si>
    <t>4.2.Батлан хамгаалах тогтолцоог төгөлдөржүүлж, сөрөн тэсвэрлэх чадавх бүрдсэн байна.</t>
  </si>
  <si>
    <t>4.2.1.Зэвсэгт хүчний үүрэг гүйцэтгэх чадавх дээшилж, зэвсэглэл, техникийн бэлэн байдал хангагдсан байна.</t>
  </si>
  <si>
    <t>4.2.1.1.Орчин үеийн техник, технологи, инновацыг нутагшуулж, цэргийн зарим төрлийн техник, хэрэгслийг эх орондоо үйлдвэрлэх</t>
  </si>
  <si>
    <t>4.2.1.2.Зэвсэг, техникт сэргээн сайжруулах засвар, үйлчилгээ хийх</t>
  </si>
  <si>
    <t>4.2.1.3.Нисгэгчгүй нисэх төхөөрөмж дрон, хиймэл оюун ухаанд суурилсан дэвшилтэт техник, хэрэгслийг худалдан авах, дотооддоо зохион бүтээж, турших</t>
  </si>
  <si>
    <t>10.Засгийн газрын 2024 оны тогтоолоор Үндэсний сөрөн тэсвэрлэх цогц стратеги боловсруулах ажлын дэд хэсэг байгуулагдсан. Ажлын хэсгээс боловсруулсан стратегийн хүрээнд хэрэгжих ажил нь уосын төсвийн хөрөнгө оруулалтаар хэрэгжүүлэх ажил бөгөөд холбогдох урсгал зардлыг тухайн төсвийн жилд тооцон тусгах боломжтой.</t>
  </si>
  <si>
    <t>4.2.1.4.Үндэсний сөрөн тэсвэрлэх чадавхыг бүрдүүлэхэд чиглэгдсэн арга хэмжээг хэрэгжүүлэх</t>
  </si>
  <si>
    <t>4.2.1.5.Хуурай замын цэргийн бүтцэд мэргэшсэн бүрэлдэхүүнтэй нэгжийг байгуулах</t>
  </si>
  <si>
    <t>4.2.1.8.Зэвсэгт хүчний агаарын цэргийн зэвсэглэл, техникийг шинэчилж, засварлах</t>
  </si>
  <si>
    <t>4.2.1.10.Зэвсэгт хүчний нэгтгэл, ангиудыг жишиг цэргийн анги болгох</t>
  </si>
  <si>
    <t>4.2.1.11.Цэргийн гэрээт болон хугацаат цэргийн алба хаагчдыг нэмэгдүүлэх</t>
  </si>
  <si>
    <t>4.2.1.12.Батлан хамгаалах салбарын туршилт судалгааны төвүүдийг нэгтгэн шинжлэх ухаан, инноваци, аж үйлдвэрийн төв болгон  хөгжүүлэх</t>
  </si>
  <si>
    <t>4.2.1.13.Энхийг дэмжих ажиллагаанд нэмэлтээр цэргийн баг, цэргийн алба хаагчийг оролцуулах</t>
  </si>
  <si>
    <t>4.2.1.14.Энхийг дэмжих ажиллагаанд цэргийн багуудын зэвсэглэл техникийг шинэчлэх</t>
  </si>
  <si>
    <t>4.2.1.15.Засгийн газраас хэрэгжүүлж буй "Мега" төслүүдийн бүтээн байгуулалтын ажилд зэвсэгт хүчнийг оролцуулах</t>
  </si>
  <si>
    <t>4.2.1.26.Хөдөөгийн сэргэлтийн хүрээнд алслагдсан анги, салбарын албан тушаалын орон сууц барих</t>
  </si>
  <si>
    <t>4.2.1.19.Бүсийн сургалтын төвийг байгуулах</t>
  </si>
  <si>
    <t>4.2.1.20.Оюутан цэрэг цэргийн мэргэжил олгох сургалтад хамрагдах суралцагчдын тоог шат дараатай нэмэгдүүлэх</t>
  </si>
  <si>
    <t>4.2.1.21.Батлан хамгаалахын материал хэрэгслийн нөөцийг бүрдүүлэх</t>
  </si>
  <si>
    <t>4.2.1.30.Урсгал хэрэгцээний галт хэрэглэлийн нөөц бүрдүүлэх</t>
  </si>
  <si>
    <t>4.2.1.23.Цэргийн хээрийн эмнэлэг, эм, эмнэлгийн хэрэгслийг хадгалах төвийг байгуулах</t>
  </si>
  <si>
    <t xml:space="preserve">4.3.Төрийн албаны тоо бүртгэл, хяналт шалгалтыг чанаржуулж, хүний нөөцийн чадавхыг бэхжүүлсэн байна. </t>
  </si>
  <si>
    <t xml:space="preserve">4.3.1.Төрийн албаны чадварлаг хүний нөөц бүрдүүлж, хуулийн хяналтыг эрчимжүүлсэн байна. </t>
  </si>
  <si>
    <t xml:space="preserve">10.Дэд бүтцийн шинэчлэлт сайжруулалтын арга хэмжээ байх тул Хөрөнгө оруулалт төсөл арга хэмжээ </t>
  </si>
  <si>
    <t>4.3.1.1.Төрийн албаны цахим системийг хиймэл оюун, технологийн дэвшилд суурилан хөгжүүлж, цахим шилжилтийг эрчимжүүлэх</t>
  </si>
  <si>
    <t>4.5.1.1.Төрийн үйлчилгээнд процессын дахин инженерчлэл хийх ажлыг үе шаттай хэрэгжүүлэх</t>
  </si>
  <si>
    <t>4.5.2.1.Төрийн захиргааны төв болон нутгийн захиргааны байгууллагуудын өргөдөл гомдлын шийдвэрлэлтэд хяналт тавих нэгдсэн цогц систем нэвтрүүлэх</t>
  </si>
  <si>
    <t>4.6.1.Төрийн бодлого, байгууллагын гүйцэтгэлийн удирдлагын хэрэгжилт сайжирсан байна.</t>
  </si>
  <si>
    <t>4.6.1.1.Үр дүнд суурилсан нэгдсэн удирдлага (олон улсын үнэлгээний цогц систем-DME)-ын нэгдсэн цахим систем хөгжүүлэх</t>
  </si>
  <si>
    <t>4.8.Төрийн болон орон нутгийн өмчит компаниудын засаглал сайжирч, зах зээлийн зарчимд шилжсэн байна.</t>
  </si>
  <si>
    <t>4.8.2. Төрийн болон орон нутгийн өмчийн удирдлага, зохицуулалт, бүртгэл, хяналт цахимжсан байна.</t>
  </si>
  <si>
    <t>4.8.1.3.Төрийн болон орон нутгийн өмчийн эд хөрөнгийн улсын үзлэг, тооллогыг цахим систем ашиглан зохион байгуулах</t>
  </si>
  <si>
    <t>Цахим систем хөгжүүлэлт, нэвтрүүлэлтийн байдал</t>
  </si>
  <si>
    <t xml:space="preserve">Улсын үзлэг тооллогын арга хэмжээний хэрэгжилт </t>
  </si>
  <si>
    <t xml:space="preserve">Монгол Улсын хууль тогтоомжийг боловсронгуй болгосон байна. </t>
  </si>
  <si>
    <t xml:space="preserve">Гэмт хэрэг, зөрчлийн гаралтыг бууруулж, нийтийн хэв журам, аюулгүй байдлыг хангасан байна. </t>
  </si>
  <si>
    <t xml:space="preserve">Улсын хэмжээний теле камерын хяналтын нэгдсэн төв  байгуулах </t>
  </si>
  <si>
    <t xml:space="preserve">4.11.Нийгмийн хэв журам, аюулгүй байдлыг дээшлүүлсэн байна. </t>
  </si>
  <si>
    <t>Иргэдийн амар тайван, аюулгүй амьдрах орчныг бүрдүүлэх, гэмт хэрэгтэй тэмцэх, нийтийн хэв журам хамгаалах, олон нийтийн аюулгүй байдлыг хангах, улсын онц чухал объектыг хамгаалах зорилгоор цагдаа, дотоодын цэргийн байгууллагад нисэхийн нэгж байгуулах</t>
  </si>
  <si>
    <t>10.Батлагдсан төсвийн хүрээнд хэрэгжүүлэх боломжтой</t>
  </si>
  <si>
    <t>4.35.1.1.Хүн худалдаалах гэмт хэрэгтэй тэмцэх хууль сахиулах байгууллагын албан хаагчдыг чадавхжуулах, урьдчилан сэргийлэх соён гэгээрүүлэх арга хэмжээг төр, төрийн бус байгууллага, хувийн хэвшлийн түншлэлд тулгуурлан өргөжүүлэх</t>
  </si>
  <si>
    <t>4.36.1.1.Мансууруулах эм, сэтгэцэд нөлөөт бодисын хууль бус эргэлттэй тэмцэх, урьдчилан сэргийлэх ажлыг эрчимжүүлж, төрийн болон төрийн бус, олон улсын байгууллагын хамтын ажиллагааг сайжруулах</t>
  </si>
  <si>
    <t xml:space="preserve">4.11.1.Хилийн цэргийн байгуулалтыг хөгжүүлж, хил хамгаалалтын чадавхыг дээшлүүлсэн байна. </t>
  </si>
  <si>
    <t>4.11.1.1.Улсын хилийн хэсгийн дохиолол, хяналтын нэгдсэн системийг өргөтгөх, шинээр байгуулах</t>
  </si>
  <si>
    <t>4.12.1.1.Байгууллагын нэгдсэн системийн кибер аюулгүй байдлын хангах чадавхыг бэхжүүлэх</t>
  </si>
  <si>
    <t>4.13.1.1.Дроны үйлдвэрлэл, угсралт, хөгжүүлэлт судалгааны төв байгуулах</t>
  </si>
  <si>
    <t>4.14.1.1.Хилийн хяналт, шалгалтыг цахимжуулж, технологийн шинэчлэлийг үргэлжлүүлэх</t>
  </si>
  <si>
    <t>4.15.1.1.Хилийн цэргийн ангиудыг нисгэгчгүй нисэх хэрэгсэл (дрон)-ийн хамгаалалтад шилжүүлэх</t>
  </si>
  <si>
    <t>4.16.1.1.Хилийн цэргийн ангиудыг хийн халаалтад шилжүүлэх</t>
  </si>
  <si>
    <t xml:space="preserve">Шүүхийн шийдвэр биелүүлэх ажиллагааг олон улсын сайн жишигт хүргэсэн байна. </t>
  </si>
  <si>
    <t>4.18.1.1.Хязгаарлалт тогтоох таслан сэргийлэх арга хэмжээг хэрэгжүүлэхэд шаардагдах дэд бүтэц, техник, тоног төхөөрөмжийг үе шаттайгаар шийдвэрлэх</t>
  </si>
  <si>
    <t>4.19.1.1.Бохир усны сэфтик тоног төхөөрөмж суурьлуулах</t>
  </si>
  <si>
    <t>4.20.1.1.Хорих ангид эмнэлгийн тоног төхөөрөмж суурилуулах /Орон нутагт/</t>
  </si>
  <si>
    <t xml:space="preserve">Ялын бодлогыг нийгмийн хөгжлийн чиг хандлагатай уялдуулан ялтныг хөдөлмөрлөх нөхцөлөөр хангах замаар гэмт хэргийн улмаас учирсан хохирол барагдуулалтыг нэмэгдүүлсэн байна. </t>
  </si>
  <si>
    <t>4.21.1.1.Хоригдлыг ажлын байраар хангах үйлдвэрлэлийн багаж, техник хэрэгсэл, тоног төхөөрөмжөөр хангах</t>
  </si>
  <si>
    <t xml:space="preserve">4.22.1.1.Хоригдлыг суллахад бэлтгэх хөтөлбөр”-ийг хэрэгжүүлэх </t>
  </si>
  <si>
    <t xml:space="preserve">4.23.1.Улсын бүртгэлийн цахим хэрэглээг нэмэгдүүлсэн байна. </t>
  </si>
  <si>
    <t>Улсын бүртгэлийн үйл ажиллагаанд нүүр царайгаар таних системийг нэвтрүүлэх, тоног төхөөрөмжийг шинэчлэх, хууль эрх зүйн орчныг бүрдүүлэх</t>
  </si>
  <si>
    <t xml:space="preserve">Шүүх шинжилгээний байгууллагын бие даасан, хараат бус байдлыг хангаж, чадавхыг дээшлүүлсэн байна. </t>
  </si>
  <si>
    <t>4.25.1.1.Шүүх шинжилгээний байгууллагын менежментийн нэгдсэн тогтолцоог төлөвшүүлэх</t>
  </si>
  <si>
    <t>4.26.1.1.Шүүх шинжилгээний байгууллагын хүчин чадлыг сайжруулах МОН-22 төслийг хэрэгжүүлэх</t>
  </si>
  <si>
    <r>
      <rPr>
        <strike/>
        <sz val="9"/>
        <color rgb="FFFF0000"/>
        <rFont val="Arial"/>
        <family val="2"/>
      </rPr>
      <t xml:space="preserve">45
</t>
    </r>
    <r>
      <rPr>
        <sz val="9"/>
        <rFont val="Arial"/>
        <family val="2"/>
      </rPr>
      <t>100</t>
    </r>
  </si>
  <si>
    <t>4.27.1.1.Бүсийн шүүх шинжилгээний төвийн шинжилгээний багаж, тоног төхөөрөмжийг нэмэгдүүлэх</t>
  </si>
  <si>
    <t>4.28.1.1.Дэвшилтэд техник, технологи, программ хангамжийг нэвтрүүлэх</t>
  </si>
  <si>
    <t xml:space="preserve">Гадаадын иргэний бүртгэл, мэдээлэл, хяналтын тогтолцоог боловсронгуй болгосон байна. </t>
  </si>
  <si>
    <t>4.29.1.1.Гадаадын иргэний виз, бүртгэл, мэдээллийн нэгдсэн сан системд  хиймэл оюун нэвтрүүлэх</t>
  </si>
  <si>
    <t xml:space="preserve">Дээд боловсролын чанарын үзүүлэлтийг олон улсын түвшинд хүргэсэн байна. </t>
  </si>
  <si>
    <t>4.33.1.1.Танхимын бус сургалт явуулах зохиомол орчин бүхий барилга барих</t>
  </si>
  <si>
    <t>Архивын баримтыг ашиглаж эдийн засгийн эргэлтэд оруулах ажлын хүрээнд архивын лавлагаа үйлчилгээний хугацааг багасгасан байна.</t>
  </si>
  <si>
    <t>Төрийн архив, албан хэрэг хөтлөлтийн найдвартай байдлын түвшнийг нэмэгдүүлсэн байна.</t>
  </si>
  <si>
    <t>4.30.1.1.Цахим архив, албан хэрэг хөтлөлтийн талаар баримтлах чиглэлийг  хэрэгжүүлэн архивын үйлчилгээн дэх нэгдсэн цахим системийг нэмэгдүүлэх</t>
  </si>
  <si>
    <t>4.31.1.1.Монгол Улсын түүх соёлд холбогдох гадаад улсад хадгалагдаж байгаа баримтыг эх нутагт нь байршуулж, үндэсний санах ой болох архивын баримтын хадгалалт, хамгаалалтын нөхцөлийг сайжруулж, архивын баримтыг эдийн засгийн эргэлтэд оруулах</t>
  </si>
  <si>
    <t>4.32.1.1.Монголын баримтат аман өв төслийг үргэлжлүүлэн хэрэгжүүлэх</t>
  </si>
  <si>
    <t xml:space="preserve">4.48.Төрийн албаны тоо бүртгэл, хяналт шалгалтыг чанаржуулж, хүний нөөцийн чадавхыг бэхжүүлсэн байна. </t>
  </si>
  <si>
    <t xml:space="preserve">4.48.1. Төрийн албаны чадварлаг хүний нөөц бүрдүүлж, хуулийн хяналтыг эрчимжүүлсэн байна. 
</t>
  </si>
  <si>
    <t>АХ-5.3.
ЗГҮАХ-2.1.1.3</t>
  </si>
  <si>
    <t>4.48.1.1.Төрийн албаны цахим системийг хиймэл оюун ухаан, технологийн дэвшилд суурилан хөгжүүлж, цахим шилжилтийг эрчимжүүлэх</t>
  </si>
  <si>
    <t>4.49.1.2.Сорил, даалгаврын үнэлгээний нэгжийг байгуулан ажиллуулах</t>
  </si>
  <si>
    <t xml:space="preserve">4.60.Шүүхийн индексийг сайжруулсан байна. </t>
  </si>
  <si>
    <t xml:space="preserve">4.60.1.Шүүхийн үйл ажиллагааны нээлттэй, ил тод байдлыг дээшлүүлсэн байна. </t>
  </si>
  <si>
    <t>4.61.1.1.Шүүх эрх мэдлийн байгууллагын цахим мэдээллийн бүрэн бүтэн, нууцлагдсан, хүртээмжтэй байдлыг сайжруулж, хиймэл оюун ухаан, блокчейн зэрэг дэвшилтэт технологийн шийдлийг нэвтрүүлэхэд дэмжлэг үзүүлэх</t>
  </si>
  <si>
    <t xml:space="preserve">4.62.1.Шүүх эрх мэдлийн байгууллагын захиргааны менежментийг хөгжүүлсэн байна. </t>
  </si>
  <si>
    <t>4.62.1.1.Шүүх эрх мэдлийн болон хуулийн салбарын байгууллагуудын цахим мэдээллийн сангийн уялдааг ханган хөгжүүлж, мэдээллийн ил тод, хүртээмжтэй байдлыг нэмэгдүүлэх</t>
  </si>
  <si>
    <t>4.63.1.1.Шүүх хуралдаанд зайнаас буюу цахимаар оролцох, хуралдааныг шууд дамжуулах техник технологийн нөхцөлийг сайжруулах</t>
  </si>
  <si>
    <t>4.64.1.1.Иргэн эрхээ хамгаалах боломжийг дээшлүүлэх, шүүхийн шийдвэрийн судалгааны эргэлтийг нэмэгдүүлэх зорилгоор шүүхийн шийдвэрийн цахим санд боловсруулалт хийх хиймэл оюун ухааны дэвшилтэт технологийг нэвтрүүлэх</t>
  </si>
  <si>
    <t>4.67.Төрийн албаны бүтээмж, үр ашиг дээшилсэн байна.</t>
  </si>
  <si>
    <t xml:space="preserve">4.67.1.Улсын бүртгэлийн үйлчилгээг шуурхай, чирэгдэлгүй хүргэсэн байна. </t>
  </si>
  <si>
    <t>4.67.1.1.Иргэний бүртгэл, үл хөдлөх хөрөнгө, төрийн өмчийн бүртгэл, газрын хэвлийн баялаг болон газар дээрх баялгийн бүртгэлийг “блокчейн” технологийг ашиглах эрх зүйн орчныг бүрдүүлж, үйлчилгээнд нэвтрүүлэх</t>
  </si>
  <si>
    <t xml:space="preserve">Цахим засаглалын хөгжлийн индексийн үзүүлэлт сайжирсан байна. </t>
  </si>
  <si>
    <t xml:space="preserve">Төрийн үйлчилгээтэй холбоотой цаг хугацаа, орон зайнаас хамаарсан зардлыг бууруулсан байна. </t>
  </si>
  <si>
    <t xml:space="preserve">10.Тохирлын үнэлгээний байгууллагуудыг дэмжих, хөгжүүлэх арга хэмжээний зардлыг Бүсчилсэн хөгжил, онцгой байдлын асуудал хариуцсан сайдын багцад багтаан шийдвэрлэх боломжтой арга хэмжээ байх тул Улсын жилийн хөгжлийн төлөвлөгөөнөөс хасуулах саналтай байна. </t>
  </si>
  <si>
    <t>4.67.1.2.Аймгуудын цахим шилжилтийг эрчимжүүлэх</t>
  </si>
  <si>
    <t xml:space="preserve">4.68.Кибер аюулгүй байдлын орчин сайжирсан байна. </t>
  </si>
  <si>
    <t xml:space="preserve">4.68.1.Кибер орчинд төр, иргэн, хуулийн этгээдийн мэдээллийн аюулгүй байдал, нууцлал, хүртээмжийг хангасан байна. </t>
  </si>
  <si>
    <t>4.68.1.1.Кибер аюулгүй байдлын үндэсний стратегийг хэрэгжүүлэх</t>
  </si>
  <si>
    <t xml:space="preserve">Монгол Улсын албан ёсны статистикийн үйл ажиллагааг нэгдсэн удирдлага, зохицуулалтаар хангаж, нотолгоонд суурилсан бодлого, шийдвэр гаргалтыг дэмжиж ажилладаг болсон байна. </t>
  </si>
  <si>
    <t xml:space="preserve"> Төр, бодлого боловсруулагчид, хэрэглэгчдийг сэдэвчилсэн болон түүвэр судалгаа, тооллогын мэдээллээр хангадаг болсон байна. </t>
  </si>
  <si>
    <t>Улсын хэмжээний тооллого, түүвэр судалгааг (Аж ахуйн нэгжийн 2026 оны тооллого, Мал тооллого, Малын хагас жилийн түүвэр судалгаа, Өрхийн нийгэм эдийн засгийн судалгаа, Ажиллах хүчний судалгаа, Ардчилсан засаглал судалгаа, Гэмт хэрэгт хохирох эрсдлийн судалгаа) зохион байгуулах</t>
  </si>
  <si>
    <t>Үндэсний статистикийн хороо</t>
  </si>
  <si>
    <t xml:space="preserve">Статистикийн их өгөгдөл хадгалах, ашиглах мэдээллийн технологийн дэд бүтэц сайжирсан байна. </t>
  </si>
  <si>
    <t>Статистикийн их өгөгдлийн сан үүсгэх, ачаалах, тасралтгүй хэвийн үйл ажиллагааг хангах зорилгоор дата төвийн хүчин чадлыг нэмэгдүүлэх</t>
  </si>
  <si>
    <t>ТӨСӨЛ
Монгол Улсын Их Хурлын 2025 оны ... сарын 
... өдрийн тогтоолын хоёрдугаар хавсралт</t>
  </si>
  <si>
    <t xml:space="preserve">1.1.Бүсүүдийн тэнцвэртэй хөгжлийг хангасан байна. </t>
  </si>
  <si>
    <t xml:space="preserve">1.1.1.Орон нутгийн эдийн засгийн бие даасан байдлыг нэмэгдүүлсэн байна. </t>
  </si>
  <si>
    <t>АХ-4.4.1.
ЗГҮАХ-1.3.1.1.</t>
  </si>
  <si>
    <t>1.1.1.1.Экспортыг төрөлжүүлэх, нэмүү өртөг шингэсэн бүтээгдэхүүний үйлдвэрлэлийг дэмжих, гадаадын хөрөнгө оруулалтыг татах, бүс нутгийн эдийн засгийн идэвхжлийг нэмэгдүүлэхэд чиглэсэн экспортын чөлөөт бүсийг "Хархорум" хотод байгуулах</t>
  </si>
  <si>
    <t xml:space="preserve">Байгуулагдсан чөлөөт бүс </t>
  </si>
  <si>
    <t>1.1.1.2.Орхоны хөндийд "Хархорум" хот байгуулахад шаардлагатай төлөвлөлт, бүтээн байгуулалтын ажлыг үе шаттайгаар зохион байгуулах</t>
  </si>
  <si>
    <t>Хархорум хотын захирагчийн ажлын алба</t>
  </si>
  <si>
    <t>1.1.1.3.Палеонтологийн нөөцөд тулгуурлан "Аялал-Судалгаа-Амралт"-ын цогцолбор байгуулах (Дундговь-Цагаансуврага)</t>
  </si>
  <si>
    <t>1.3.Улаанбаатар хотын бүсчлэл 20 минутын хотыг хөгжүүлсэн байна.</t>
  </si>
  <si>
    <t>1.3.1.Хөгжлийн ерөнхий
төлөвлөгөөтэй хот, суурин
газрын тоо нэмэгдсэн байна.</t>
  </si>
  <si>
    <t>АХ- 9.1.18
ЗГҮАХ-1.1.1.1.</t>
  </si>
  <si>
    <t>1.3.1.1.Нийгмийн үйлчилгээг 20 минутын дотор авах хүнд ээлтэй орчин, нөхцлийг
бүрдүүлэх хотын стандарт, 20 минутын
үзэл баримтлалыг хэрэгжүүлж эхлэх, их
өгөгдөлд тулгуурлан төлөвлөлт хийх
систем бүрдүүлж иргэд олон нийтэд
сурталчлан таниулах</t>
  </si>
  <si>
    <t>Үйл ажиллагааны
хэрэгжилт</t>
  </si>
  <si>
    <t>"20 минутын хот Үндэсний хороо"-ны Ажлын алба</t>
  </si>
  <si>
    <t>1.4.Боловсролын чанарыг сайжруулсан байна.</t>
  </si>
  <si>
    <t>1.4.1.Чадварлаг хүний нөөцөөр хангасан байна.</t>
  </si>
  <si>
    <t>1.5.1.1.Тавантолгойн 450 МВт-ын дулааны цахилгаан станц барих төслийг хэрэгжүүлэх</t>
  </si>
  <si>
    <t xml:space="preserve">ШСБ-2.2.
ЗГҮАХ-1.3.1.5. </t>
  </si>
  <si>
    <t>1.5.1.2.Байдрагийн усан цахилгаан станц төслийг хэрэгжүүлэх</t>
  </si>
  <si>
    <t>1.5.1.3.Дулааны II цахилгаан станцын дэд бүтцийг түшиглэн 300 МВт-ын хүчин чадалтай шинэ станц барих төслийг хэрэгжүүлэх</t>
  </si>
  <si>
    <t>1.5.1.4.Даланзадгадад 50 МВт-ын хүчин чадалтай дулааны цахилгаан  станц барих төслийг хэрэгжүүлэх</t>
  </si>
  <si>
    <t>1.5.1.5.Төвийн бүсийн нэгдсэн сүлжээнд ажиллах 100 МВт-ын "Усан цэнэгт цахилгаан станц" төслийг хэрэгжүүлэх</t>
  </si>
  <si>
    <t xml:space="preserve">1.5.1.6.Дарханы дулааны цахилгаан станцын хурц, уур тэжээлийн усны шугам хоолойг шинэчлэх </t>
  </si>
  <si>
    <t>1.5.1.7.    110/10 кВ-ын  2х63 МВА чадалтай "Парк" дэд станц, 110 кВ-ын 2 хэлхээ цахилгаан дамжуулах агаарын шугам барих</t>
  </si>
  <si>
    <t>1.5.1.8.     110/35/10 кВ-ын  2х40 МВА чадалтай "Дамбадаржаа" дэд станц, 110 кВ-ын 2 хэлхээ 3.6 км урт цахилгаан дамжуулах агаарын шугам барих</t>
  </si>
  <si>
    <t xml:space="preserve">1.6.Инженерийн бүрэн хангамжтай орон сууцанд амьдардаг өрхийн тоог нэмэгдүүлсэн байна. </t>
  </si>
  <si>
    <t xml:space="preserve">1.6.1.Барилга байгууламжийг  паспортжуулж газар хөдлөлтөд тэсвэрлэх чадварыг хангуулсан байна. </t>
  </si>
  <si>
    <t>1.6.1.1.        2002 оноос өмнө баригдсан барилга байгууламжийг газар хөдлөлтөд тэсвэрлэх чадварын үнэлгээ хийж, паспортжуулалтын мэргэжлийн дүгнэлт гаргах</t>
  </si>
  <si>
    <t>Паспортжуулсан байгууллага, өссөн</t>
  </si>
  <si>
    <t>1.6.2.Ашиглалтад орсон орон сууцны тоо нэмэгдсэн байна.</t>
  </si>
  <si>
    <t>1.6.2.1.   "Солонго-I, II" орон сууцны хорооллын төслийг үргэлжлүүлэх</t>
  </si>
  <si>
    <t>1.6.2.2."Залуус-1" орон сууцны хорооллын төслийн гадна цахилгаан хангамжийн шугам сүлжээ, барилга байгууламжийг барих</t>
  </si>
  <si>
    <t xml:space="preserve">1.6.3.Түрээсийн орон сууцны тоо нэмэгдсэн байна. </t>
  </si>
  <si>
    <t>1.6.3.1."Миний амины орон сууц" хөтөлбөрийн хүрээнд гэр хорооллын иргэдэд эрчим хүчний хэмнэлттэй амины орон сууц барьсан тохиолдолд 30 сая төргөргийн санхүүжилтийн дэмжлэг үзүүлэх</t>
  </si>
  <si>
    <t>1.6.3.2."Миний сонголт-Төрийн алба" орон нутагт төрийн албан хаагчдын түрээсийн орон сууц барих</t>
  </si>
  <si>
    <t>1.6.3.3."Миний сонголт-Орон нутаг" хөдөөгийн сэргэлтийн хүрээнд хэрэгжүүлж буй 3 хувийн хүүтэй ипотекийн зээлийн хөтөлбөрийн хүртээмжийг нэмэгдүүлэх</t>
  </si>
  <si>
    <t xml:space="preserve">1.6.4.Хотын хүртээмжтэй байдал, инженерийн дэд бүтцийн хангамжийг нэмэгдүүлсэн байна. </t>
  </si>
  <si>
    <t>1.6.4.1.Сэлбэ дэд төв орчмын гэр хорооллыг орон сууцжуулах үйл ажиллагааны хүрээнд  нэгдсэн төлөвлөлттэй 10,000 айлын цогцолбор хорооллыг барих</t>
  </si>
  <si>
    <t>1.6.4.2.Нийслэлийн 9 дүүргийн гадна инженерийн шугам сүлжээний барилга угсралтын ажлыг дуусгах</t>
  </si>
  <si>
    <t>17,984 (2023)</t>
  </si>
  <si>
    <t>1.6.4.3.Туул усан цогцолбор төслийг хэрэгжүүлэх</t>
  </si>
  <si>
    <t>1.6.4.4.Ус хангамжийн шугам сүлжээний өргөтгөл хийх</t>
  </si>
  <si>
    <t xml:space="preserve">1.6.4.5.Төвлөрөл их 2 байршлын усан сан өргөтгөх шугам сүлжээний хүртээмжийг нэмэгдүүлэх  </t>
  </si>
  <si>
    <t>1.6.4.6.Цэвэр усны шугам сүлжээний өргөтгөл шинэчлэл хийх</t>
  </si>
  <si>
    <t>1.7.Инженер дэд бүтцээр хангагдсан бүс, орон нутаг, сум суурингийн тоо нэмэгдсэн байна.</t>
  </si>
  <si>
    <t>1.7.1.Бүсүүдийн хөгжлийг дэмжих инженерийн шугам сүлжээг нэмэгдүүлсэн байна.</t>
  </si>
  <si>
    <t xml:space="preserve">1.7.1.1.Бүсүүдийн хөгжлийг дэмжих инженерийн шугам сүлжээ, дэд бүтэц 1 дүгээр үе шатыг улс, аймаг, сумдад хэрэгжүүлэх </t>
  </si>
  <si>
    <t xml:space="preserve">1.7.2.Барилгын гол нэр төрлийн материалын дотоодын үйлдвэрлэлийг нэмэгдүүлсэн байна. </t>
  </si>
  <si>
    <t>1.7.2.1.Барилгын материалын сорилт шинжилгээний төвийн  газар хөдлөлтийн лабораторийн хүчин чадлыг нэмэгдүүлнэ.</t>
  </si>
  <si>
    <t>1.7.2.2.Налайхын барилгын материалын үйлдвэрлэл, технологийн паркийн дэд бүтцийг барих ажлыг үргэлжлүүлэх</t>
  </si>
  <si>
    <t xml:space="preserve">1.8.Дулаан хангамжийн чанар, хүртээмжийг нэмэгдүүлсэн байна. </t>
  </si>
  <si>
    <t xml:space="preserve">1.8.1.Дулаан хангамжийн хүчин чадлыг нэмэгдүүлсэн байна. </t>
  </si>
  <si>
    <t>1.8.1.1.Арван аймгийн төвд дулааны станц, дулааны шугам сүлжээ, дулаан түгээх төв барих төслийг хэрэгжүүлэх</t>
  </si>
  <si>
    <t>1.8.1.2. Арван аймгийн Дулааны станцын дэд бүтцийг байгуулах, дулаан түгээх сүлжээг шинэчлэх буюу шинээр барих</t>
  </si>
  <si>
    <t>1.8.1.3.Багануур дүүрэгт дулааны станц барих</t>
  </si>
  <si>
    <t>1.8.1.4.Улаанбаатар хотын төвлөрсөн дулаан хангамжийн системийн оргил ачааллын горимд ажиллах тархмал дулааны эх үүсвэрийн эхний 56 МВт-ын станц барих /Улаанбаатар хот, Баянзүрх дүүрэг/</t>
  </si>
  <si>
    <t>1.8.1.5.Дэнжийн мянга дэд төвд хийн станц барих</t>
  </si>
  <si>
    <t>1.8.1.6.Дамбадаржаа дэд төвд 93МВт-ын дулааны станцын барих</t>
  </si>
  <si>
    <t>1.8.1.7.Дулааны тархмал эх үүсвэрийг 11 байршилд барих</t>
  </si>
  <si>
    <t>1.8.1.8.Төрийн байгууллагын уурын болон усан халаалтын зуухнуудад технологийг шинэчлэх</t>
  </si>
  <si>
    <t xml:space="preserve">1.9.Мэдээлэл, харилцаа холбооны хөгжлийн үзүүлэлт сайжирсан байна. </t>
  </si>
  <si>
    <t xml:space="preserve">1.9.1.Монгол Улсын хаанаас ч интернэтийн сүлжээнд холбогдох боломж бүрдсэн байна. </t>
  </si>
  <si>
    <t>1.9.1.1.Харилцаа холбооны салбарын хүртээмж, чанар, хяналтыг сайжруулах төсөл хэрэгжүүлэх</t>
  </si>
  <si>
    <t>АХ-7.5.13
ЗГҮАХ-4.3.2.1</t>
  </si>
  <si>
    <t>1.9.1.2.Үндэсний хиймэл дагуул хөөргөх бэлтгэл ажлыг хангах</t>
  </si>
  <si>
    <t xml:space="preserve">1.10.Бүх төрлийн тээвэрлэлтийн хэмжээг нэмэгдүүлсэн байна. </t>
  </si>
  <si>
    <t xml:space="preserve">1.10.1.Олон улс, улсын чанартай хатуу хучилттай авто замын сүлжээг өргөтгөж, автотээвэрлэлтийн хэмжээг нэмэгдүүлсэн байна. </t>
  </si>
  <si>
    <t>1.10.1.1.Ховд-Улаангом чиглэлийн 163 км авто зам барих</t>
  </si>
  <si>
    <t>1.10.1.2.Улиастай-Алтай чиглэлийн 100 км авто зам барих</t>
  </si>
  <si>
    <t>1.10.1.3.Улаанбаатар-Лүн чиглэлийн 101.7 км авто замыг 6 эгнээ болгон өргөтгөн шинэчлэх</t>
  </si>
  <si>
    <t>Гадаадын зээл, Төр хувийн хэвшлийн түншлэл</t>
  </si>
  <si>
    <t>1.10.1.4.Лүнгийн 327 у/м гүүрийг 4 эгнээ болгон өргөтгөн шинэчлэх</t>
  </si>
  <si>
    <t>1.10.1.5.Орхон-Хишиг-Өндөр-Гурванбулаг сум чиглэлийн 59.2 км  хатуу хучилттай авто зам барих</t>
  </si>
  <si>
    <t xml:space="preserve">1.10.1.6.Баяндалай-Гурвантэс чиглэлийн 80 км хатуу хучилттай авто зам барих </t>
  </si>
  <si>
    <t>1.10.1.7.Баруун-Урт-Бичигт чиглэлийн хатуу хучилттай авто зам барих</t>
  </si>
  <si>
    <t>1.10.1.8.Улаанбаатар-Арвайхээр чиглэлийн хот хоорондын А0301 авто замаас Өвөрхангай аймгийн Хужирт сумтай холбох 43.3 км хатуу хучилттай авто зам барих</t>
  </si>
  <si>
    <t>1.10.1.9.Бор-Өндөр-Хэрлэн чиглэлийн 179.7 км хатуу хучилттай авто зам барих</t>
  </si>
  <si>
    <t>1.10.1.10.Өлгий-Сагсай-Улаанхус-Цэнгэл сум чиглэлийн  66 км хатуу хучилттай авто зам барих</t>
  </si>
  <si>
    <t>1.10.1.11.Төв аймгийн Угтаалцайдам, Цээл, Заамар сумдыг холбох  122.4 км хатуу хучилттай авто зам барих</t>
  </si>
  <si>
    <t>1.10.1.12.Ховд-Дөргөн сум чиглэлийн 40.7 км хатуу хучилттай авто зам барих</t>
  </si>
  <si>
    <t>1.10.1.13.Жаргалтхаан-Дэлгэрхаан чиглэлийн 59.2 км хатуу хучилттай авто зам барих</t>
  </si>
  <si>
    <t>1.10.1.14.Баянхонгор-Шаргалжуут чиглэлийн 54.18 км хатуу хучилттай авто зам барих</t>
  </si>
  <si>
    <t>1.10.1.15.Завхан аймгийн Солонготын давааг хатуу хучилттай болгох 12.08 км авто зам барих</t>
  </si>
  <si>
    <t xml:space="preserve">1.11.Нийслэлийн авто замын түгжрэлийг бууруулсан байна. </t>
  </si>
  <si>
    <t>1.11.1.Авто замын сүлжээний нэвтрүүлэх чадварыг нэмэгдүүлсэн байна.</t>
  </si>
  <si>
    <t>АХ-1.1.4.2
ЗГҮАХ-9.3.26</t>
  </si>
  <si>
    <t>1.11.1.1.Явган, энгийн болон цахилгаан
хөдөлгүүрт дугуйн зам байгууламжийг
барьж байгуулах</t>
  </si>
  <si>
    <t xml:space="preserve"> Явган хүний замын
хэмжээ</t>
  </si>
  <si>
    <t xml:space="preserve">м2 </t>
  </si>
  <si>
    <t>Цахилгаан хөдөлгүүрт
дугуйн замын урт</t>
  </si>
  <si>
    <t>км</t>
  </si>
  <si>
    <t>1.11.1.2.Улаанбаатар хотын "Шинэ их тойруу" хурдны зам, хөнгөн төмөр замын тээвэр /LRT/ барих</t>
  </si>
  <si>
    <t>1.11.1.3."Өөдөө тэмүүлэх Монгол" ган татлагат гүүрэн байгууламжийн ажлыг эхлүүлэх</t>
  </si>
  <si>
    <t xml:space="preserve">1.11.1.4.Их багтаамжийн нийтийн тээврийн хэрэгсэл "Метро" байгуулах төслийг хэрэгжүүлэх </t>
  </si>
  <si>
    <t xml:space="preserve">1.11.1.5.Тусгай замын автобус (BRT)-ны сүлжээ байгуулах төслийг хэрэгжүүлэх </t>
  </si>
  <si>
    <t>1.11.1.6.Улаанбаатар хотод хөнгөн галт тэрэг (Трамвай) нэвтрүүлэх төсөл хэрэгжүүлэх</t>
  </si>
  <si>
    <r>
      <t xml:space="preserve">1.11.1.7.Дүүжин замын тээврийг нэвтрүүлэх төслийг хэрэгжүүлэх </t>
    </r>
    <r>
      <rPr>
        <b/>
        <sz val="9"/>
        <rFont val="Arial"/>
        <family val="2"/>
      </rPr>
      <t xml:space="preserve"> </t>
    </r>
  </si>
  <si>
    <t>1.11.1.8."Шинэ тойрог зам" төслийн бүрэлдэхүүн хэсэг болох Туул голын дагуух хурдны зам барих</t>
  </si>
  <si>
    <t xml:space="preserve">2.1.1. Эмнэлгийн тусламж үйлчилгээний хүртээмжийг нэмэгдүүлсэн байна. </t>
  </si>
  <si>
    <t>2.1.1.1. Эс, эд, эрхтэн шилжүүлэн суулгах төв барих</t>
  </si>
  <si>
    <t>2.1.1.2.Халдварт өвчин судлалын үндэсний төв 2-ыг  барих</t>
  </si>
  <si>
    <t>2.1.1.3.Эрүүл мэндийн тусламж, үйлчилгээнд дэвшилтэт технологи нэвтрүүлэн тусламж, үйлчилгээний нэр төрлийг нэмэгдүүлэх</t>
  </si>
  <si>
    <t xml:space="preserve">2.1.1.4.Хан-Уул дүүргийн жишиг нэгдсэн эмнэлгийг ашиглалтад оруулах </t>
  </si>
  <si>
    <t>2.1.1.5.Чингэлтэй дүүргийн жишиг нэгдсэн эмнэлгийн барилга угсралтын ажлыг эхлүүлэх</t>
  </si>
  <si>
    <t xml:space="preserve">2.1.2.Эрүүл мэндийн салбарын цахим мэдээллийн нэгдсэн сан бий болсон байна. </t>
  </si>
  <si>
    <t>2.1.2.1.Эрүүл мэндийн тусламж үйлчилгээний анхан шатны маягтуудын өгөгдлийн тайлбар толь бий болгож эрүүл мэндийн Энтерфрэйз архитектурын суурь Мета өгөгдөл болгон хөгжүүлэх</t>
  </si>
  <si>
    <t>Мета өгөгдөл үүсгэх үйл ажиллагаа</t>
  </si>
  <si>
    <t>2.2. Иргэдэд бүс нутагтаа эрүүл мэндийн тусламж үйлчилгээ авах боломж бүрдсэн байна.</t>
  </si>
  <si>
    <t>2.2.1. Эрүүл мэндийн байгууллагын чадавхийг сайжруулсан байна.</t>
  </si>
  <si>
    <t>2.2.1.1. Орон нутгийн лавлагаа шатлалын эмнэлэг шинээр барих</t>
  </si>
  <si>
    <t xml:space="preserve">2.3.Сургуулийн өмнөх боловсролын чанартай үйлчилгээгээр бага насны хүүхдийн хөгжлийн суурийг бий болгосон байна. 
</t>
  </si>
  <si>
    <t xml:space="preserve">2.3.1.Сургуулийн өмнөх боловсролд бүх хүүхэд тэгш хамрагдах боломж бүрдүүлсэн байна. 
</t>
  </si>
  <si>
    <t xml:space="preserve">АХ-2.1.11
ЗГҮАХ 2.2.1.4
</t>
  </si>
  <si>
    <t>2.3.1.2.“Цөөн хүүхэдтэй анги" арга хэмжээг хэрэгжүүлэх</t>
  </si>
  <si>
    <t>Стандартын шаардлага хангасан бүлэг дүүргэлттэй цэцэрлэгийг бүлэг</t>
  </si>
  <si>
    <t>Хувь (Нийслэл)</t>
  </si>
  <si>
    <t>Хувь (Аймаг)</t>
  </si>
  <si>
    <t xml:space="preserve">2.4.Олон улсад өрсөлдөхүйц чанартай, тэгш хүртээмжтэй ерөнхий боловсролыг хөгжүүлсэн байна.
</t>
  </si>
  <si>
    <r>
      <t>2.4.1.Ерөнхий боловсролын сургалтын чанарыг сайжруулж, хот, хөдөөгийн боловсролын чанарын ялгааг бууруулсан байна.</t>
    </r>
    <r>
      <rPr>
        <strike/>
        <sz val="9"/>
        <rFont val="Arial"/>
        <family val="2"/>
      </rPr>
      <t xml:space="preserve"> </t>
    </r>
  </si>
  <si>
    <t>2.4.1.1.Орон зай цаг хугацаанаас үл хамааран цахим сургуульд суралцах боломжийг бүрдүүлэх</t>
  </si>
  <si>
    <t>2.4.1.2.Ерөнхий боловсролын сургуульд стандартын шаардлагад нийцсэн хоол үйлдвэрлэл, үйлчилгээний тоног төхөөрөмж нийлүүлэх</t>
  </si>
  <si>
    <t>2.4.1.3."Өдөр бүр нэг аяга сүү" хөтөлбөрийг хэрэгжүүлэх</t>
  </si>
  <si>
    <t xml:space="preserve">
 Хөтөлбөрт хамрагдсан дунд ангийн суралцагч,
2026 он-VII-IX анги</t>
  </si>
  <si>
    <t>2.5.Боловсролын чанарыг сайжруулсан байна.</t>
  </si>
  <si>
    <t>2.5.1.Чадварлаг хүний нөөцөөр хангасан байна.</t>
  </si>
  <si>
    <t>2.5.1.1.“Багшийн 3 тулгуурт бодлого” цогц арга хэмжээ хэрэгжүүлэх</t>
  </si>
  <si>
    <t>2.5.1.2.Бага ангийн 1,500, ерөнхий боловсролын сургуулийн 9,400 (тусгай хэрэгцээт боловсролын багшийг оруулаад), англи хэлний 1,000 багшийг тус тус гадаад, дотоодын их, дээд сургууль, коллежид бэлтгэж, мэргэшүүлэх</t>
  </si>
  <si>
    <t>2.5.1.3.Мэргэжлийн болон техникийн боловсролд эдийн засгийн тэргүүлэх чиглэл, орон нутгийн хөгжилтэй уялдуулан хосмог, ажлын байрны сургалтыг нэвтрүүлэх</t>
  </si>
  <si>
    <t>2.5.1.4.Дээд боловсролыг хөгжүүлэх хөтөлбөрийг хэрэгжүүлэх</t>
  </si>
  <si>
    <t>2.6.Боловсролын хүртээмжийг нэмэгдүүлсэн байна.</t>
  </si>
  <si>
    <t>2.6.1.1.Цэцэрлэг, ерөнхий боловсролын сургуулийн барилга барих</t>
  </si>
  <si>
    <t>Шинээр эхлүүлэх цэцэрлэг </t>
  </si>
  <si>
    <t>Шинээр эхлүүлэх сургууль </t>
  </si>
  <si>
    <t>44 </t>
  </si>
  <si>
    <t>2.6.1.2.Спорт заал барих</t>
  </si>
  <si>
    <t>2.6.1.3.Дотуур байр барих</t>
  </si>
  <si>
    <t>Шинээр эхлүүлэх дотуур байр </t>
  </si>
  <si>
    <t>2.6.1.4.Ерөнхий боловсролын сургуульд байгалийн ухааны лаборатори тохижуулах</t>
  </si>
  <si>
    <t>Тохижуулсан байгалийн ухааны лаборатори </t>
  </si>
  <si>
    <t>2.6.1.5.Үдийн хоол үйлдвэрлэлийн эрүүл, аюулгүй орчныг бүрдүүлэх</t>
  </si>
  <si>
    <t>2.7.Өрсөлдөх чадвартай, тэгш боломж бүхий дээд боловсролыг хөгжүүлсэн байна.</t>
  </si>
  <si>
    <t>2.7.1.Дээд боловсролын үндэсний өрсөлдөх чадварыг дээшлүүлсэн байна.</t>
  </si>
  <si>
    <t xml:space="preserve">АХ-2.1.19
АХ-2.1.12 
ЗГҮАХ 2.2.1.7
</t>
  </si>
  <si>
    <t>2.7.1.1.Төрийн өмчийн их сургуулиуд, харьяа хүрээлэнгүүдийн эрдэм шинжилгээ, судалгаа, инновацын үйл ажиллагааны зардлыг санхүүжүүлж, дэмжлэг үзүүлэх</t>
  </si>
  <si>
    <t>2.8.Хүн бүрд боловсрол эзэмших, тасралтгүй суралцах тэгш боломжийг бүрдүүлсэн байна.</t>
  </si>
  <si>
    <t>2.8.1.1.Иргэдийн Монгол хэл, бичгийн чадамжийг хөгжүүлэх арга хэмжээг хэрэгжүүлэх</t>
  </si>
  <si>
    <t xml:space="preserve"> Чадамж тогтоох судалгаанд хамрагдсан иргэд</t>
  </si>
  <si>
    <t>2.8.1.2.Малчдын хүүхэд, малчин залуучуудын боловсролыг дэмжих арга хэмжээг хэрэгжүүлэх</t>
  </si>
  <si>
    <t>2.9.Боловсролын удирдлага, менежментийн  үр ашиг, оновчтой байдал сайжирсан байна.</t>
  </si>
  <si>
    <t>2.9.1.Сургалтын байгууллагын дэд бүтцийг сайжруулсан байна.</t>
  </si>
  <si>
    <t>2.9.1.1.Шинэчлэгдсэн хөтөлбөрийн дагуу сурах бичиг, дасгал ажлын дэвтрийг үе шаттай интерактив хэлбэрт шилжүүлэх</t>
  </si>
  <si>
    <t>АХ-2.1.6</t>
  </si>
  <si>
    <t>2.9.1.2.Их өгөгдөлд суурилсан дата аналитикийн системийг хөгжүүлж, нэвтрүүлэх</t>
  </si>
  <si>
    <t xml:space="preserve">2.10.Хүн амын бие бялдрын хөгжлийн түвшинг нэмэгдүүлсэн байна. </t>
  </si>
  <si>
    <t>2.10.1.Хүн амын идэвхтэй хөдөлгөөн, спортын мэдлэг, хандлагыг нэмэгдүүлсэн байна.</t>
  </si>
  <si>
    <t>2.10.1.1.Хүн амын бие бялдрын хөгжлийн түвшнийг хянах цахим тоног төхөөрөмж бүхий сорилын төв байгуулах</t>
  </si>
  <si>
    <t>Байгуулагдсан төв</t>
  </si>
  <si>
    <t xml:space="preserve">2.11.Гэр бүлийн гишүүдийн хэрэгцээ шаардлагад нийцсэн нийгмийн үзүүлэлтийг сайжруулсан байна. </t>
  </si>
  <si>
    <t xml:space="preserve">2.11.1.Гэр бүлийн боловсролыг дээшлүүлсэн байна. </t>
  </si>
  <si>
    <t>2.11.1.1.Гэр бүлийн хөгжлийн цогц үйлчилгээний төвийг төр, хувийн хэвшлийн түншлэлээр ажиллуулах</t>
  </si>
  <si>
    <t xml:space="preserve">2.12. Хүүхэд хамгааллыг сайжруулсан байна. </t>
  </si>
  <si>
    <t xml:space="preserve">2.12. 1.Хүүхэд хамгааллыг кэйс шийдвэрлэлтийг сайжруулсан байна. </t>
  </si>
  <si>
    <t>2.12. 1.1.Хүүхэд хамгааллын кейс менежмент, нийгмийн ажлын мэргэжлийн удирдлагыг хөгжүүлж, хүүхэд хамгааллын үйлчилгээг шаардлагатай хүүхэд бүрд хүргэх</t>
  </si>
  <si>
    <t xml:space="preserve">2.13.Хөгжлийн бэрхшээлтэй хүний нийгмийн харилцаанд оролцох оролцоог нэмэгдүүлсэн байна. </t>
  </si>
  <si>
    <t xml:space="preserve">2.14.Нийгмийн даатгалын хамралтыг нэмэгдүүлсэн байна. </t>
  </si>
  <si>
    <t xml:space="preserve">2.15.Хөдөлмөр эрхлэлтийг нэмэгдүүлсэн байна. </t>
  </si>
  <si>
    <t xml:space="preserve">2.15.1. Хөдөлмөр эрхлэлтийг дэмжих үйлчилгээний хүрээнд тогтвортой хөдөлмөр эрхэлж буй иргэдийн тоог нэмэгдүүлсэн байна. </t>
  </si>
  <si>
    <t xml:space="preserve">2.15.2. Хөдөлмөрийн үнэлэмжийг дээшлүүлсэн байна. </t>
  </si>
  <si>
    <t xml:space="preserve">2.16.Нийгмийн халамжийг зорилтот бүлэгт чиглүүлсэн байна. </t>
  </si>
  <si>
    <t xml:space="preserve">2.16.1.Нийгмийн халамжийн үйлчилгээний чанар, хүртээмжийг сайжруулсан байна. </t>
  </si>
  <si>
    <t>2.16.1.1.Олон нийтийн оролцоонд түшиглэсэн халамжийн үйлчилгээний хүрээнд зорилтот өрх, иргэнийг хөгжүүлэх, чадавхжуулах, бие даан амьдрахад нь дэмжлэг үзүүлэх үйлчилгээг шинээр нэвтрүүлэх</t>
  </si>
  <si>
    <t xml:space="preserve">2.17.Шинжлэх ухаан, технологи, инновацыг хөгжүүлсэн байна. </t>
  </si>
  <si>
    <t xml:space="preserve">2.17.1.Шинжлэх ухаан, технологийн нэгдсэн бодлогыг хэрэгжүүлж, мэдлэгийн эдийн засгийн суурийг бэхжүүлсэн байна. </t>
  </si>
  <si>
    <t>3.1. Дотоодын үйлдвэрлэлээр хангасан хүнсний гол нэрийн бүтээгдэхүүний хангамжийг нэмэгдүүлсэн байна.</t>
  </si>
  <si>
    <t xml:space="preserve">3.1.1.Хүнсний гол нэрийн түүхий эд, бүтээгдэхүүний үйлдвэрлэлийн хэмжээг нэмэгдүүлсэн байна. </t>
  </si>
  <si>
    <t>3.1.1.1.Төмс, хүнсний ногооны зоорь, агуулахын багтаамжийг нэмэгдүүлэх</t>
  </si>
  <si>
    <t>3.1.1.2.Тариалангийн баруун, зүүн бүсэд үр тарианы элеваторын суурийн байгууламжийг бүрэн дуусган үндсэн байгууламжийг эхлүүлэх</t>
  </si>
  <si>
    <t>3.1.1.3.Төмс, хүнсний ногооны механикжсан баталгаат агуулахын багтаамжийг нэмэгдүүлэх</t>
  </si>
  <si>
    <t>3.1.1.4.Гол нэр төрлийн бүтээгдэхүүний дотоодын үйлдвэрлэлийг нэмэгдүүлэх чиглэлээр аж ахуйн нэгжид зээлийн хүүгийн дэмжлэх үзүүлэх</t>
  </si>
  <si>
    <t>3.1.1.5.Үйлдвэрийн аргаар бэлтгэсэн махны хэмжээг хөдөө аж ахуйгаас бэлтгэсэн махны нийт үйлдвэрлэлийн хэмжээнд харьцуулсан хувийг өсгөх</t>
  </si>
  <si>
    <t xml:space="preserve">3.1.2.Тариалангийн газрыг 200 мянган га-аар нэмэгдүүлж, цулгуй уриншийн хэмжээг 30 хувьд барьж, газар тариалангийн бүтээгдэхүүн үйлдвэрлэлийг 30 хувиар нэмэгдүүлсэн байна. </t>
  </si>
  <si>
    <t>3.1.2.1.Сорт сорилтын төв байгуулах</t>
  </si>
  <si>
    <t xml:space="preserve">3.2.Монгол Улсыг бүсчилсэн хөгжлийн бодлогоор хөгжүүлсэн байна. </t>
  </si>
  <si>
    <t xml:space="preserve">3.2.1.Бүсчилсэн хөгжлийн бодлогыг цахим системд тулгуурлан хэрэгжилтийг эрчимжүүлж эхэлсэн байна. </t>
  </si>
  <si>
    <t>ШСБ-3.6.1
ЗГҮАХ-4.2.2.4.</t>
  </si>
  <si>
    <t>3.2.1.1.Их өгөгдөл, хиймэл оюун ухаанд суурилсан орон зайн төлөвлөлт, гүйцэтгэл, хяналт, удирдлагын нэгдсэн платформыг хөгжүүлэх</t>
  </si>
  <si>
    <t xml:space="preserve">3.3.Бүсүүдийн тэнцвэртэй хөгжлийг хангасан байна. </t>
  </si>
  <si>
    <t>3.3.1.Орон нутгийн эдийн засгийн бие даасан байдлыг нэмэгдүүлсэн байна.</t>
  </si>
  <si>
    <t>3.3.1.1.Эдийн засгийн хамтын ажиллагааны бүс хөгжүүлэх төслийг үргэлжлүүлэх</t>
  </si>
  <si>
    <t xml:space="preserve">3.4. Жижиг, дунд үйлдвэр, хоршоог хөгжүүлэх чиглэлээр үйл ажиллагаа явуулдаг аж ахуйн нэгжүүдийн ажлын байр нэмэгдүүлсэн байна. </t>
  </si>
  <si>
    <t>3.4.1.1.Жимс жимсгэний аж ахуй байгуулахад  хөнгөлөлттэй зээлийн дэмжлэг үзүүлэх</t>
  </si>
  <si>
    <t xml:space="preserve">3.5. Мал аж ахуйг тогтвортой, бүсчилсэн байдлаар хөгжүүлсэн байна. </t>
  </si>
  <si>
    <t>3.5.1.1.Малын генийн санг хамгаалж, биотехнологийн ололтыг нэвтрүүлж, өндөр ашиг шимт малын тоо, толгойг нэмэгдүүлэх</t>
  </si>
  <si>
    <t>АХ-3.3.8.
ЗГҮАХ-1.4.2.1.</t>
  </si>
  <si>
    <t>3.6.1.1.Орон нутгийн хөгжлийн төвүүдэд хөдөө аж ахуй, хүнсний үйлдвэрлэл, технологийн парк байгуулах</t>
  </si>
  <si>
    <t>Шинээр байгуулагдсан парк</t>
  </si>
  <si>
    <t xml:space="preserve">3.6.1.2.Ноос, ноолуур, арьс ширний бэлтгэл, үйлдвэрлэл, экспортыг нэмэгдүүлэх </t>
  </si>
  <si>
    <t>3.6.1.3.Шинэ, дэвшилтэт технологи бүхий ноос боловсруулах үйлдвэрлэлийн хүчин чадлыг нэмэгдүүлэх</t>
  </si>
  <si>
    <t>3.6.1.4.Арьс, шир боловсруулах  үйлдвэрлэлийг дэмжин, нэмүү өртөг шингэсэн эцсийн бүтээгдэхүүний үйлдвэрлэлийг нэмэгдүүлэх /Дархан арьс ширний цогцолбор/</t>
  </si>
  <si>
    <t>3.7. Малын халдварт өвчний гаралтын тайван байдлыг хадгалсан байна.</t>
  </si>
  <si>
    <t>3.7.1.3.Мал, амьтны гоц халдварт өвчнөөр тайван байдлыг улс, бүс, аж ахуйн түвшинд хянан баталгаажуулах</t>
  </si>
  <si>
    <t>3.7.1.4.Мал эмнэлэгийн лабораторийн барилга барих</t>
  </si>
  <si>
    <t>3.7.1.5.Шинээр баригдсан лабораторид тоног төхөөрөмж нийлүүлэх</t>
  </si>
  <si>
    <t>3.7.1.6.Мал амьтны гоц халдварт, халдварт, зооноз өвчнөөс урьдчилан сэргийлэх болон тандах арга хэмжээ, малын эмийн хэрэглээний гүйцэтгэлийн хяналт хэрэгжүүлэх</t>
  </si>
  <si>
    <t xml:space="preserve">3.9.Экспортын гол нэрийн бүтээгдэхүүн өссөн байна. </t>
  </si>
  <si>
    <t>3.9.1.Боловсруулах хүнд үйлдвэрийг
нэмэгдүүлсэн байна.</t>
  </si>
  <si>
    <t>АХ-4.2.14
МУХТЖҮЧ-4.2.11,
ЗГҮАХ-3.3.1.10</t>
  </si>
  <si>
    <t>3.9.1.1.Алт цэвэршүүлэх үйлдвэр байгуулах бэлтгэл ажлыг хангуулах</t>
  </si>
  <si>
    <t>АХ-4.2.1
МУХТЖҮЧ-4.2.1
ЗГҮАХ-3.3.1.11</t>
  </si>
  <si>
    <t>3.9.1.2.Зөөвч-Овоо, Дулаан уулын ураны ордыг ашиглах хөрөнгө оруулалтын гэрээний хэрэгжилтийг хангах</t>
  </si>
  <si>
    <t>Бэлтгэл ажлын явц</t>
  </si>
  <si>
    <t>ЗГҮАХ-3.3.1.5.</t>
  </si>
  <si>
    <t>3.9.1.3.Нүүрс-хими, Кокс-химийн цогцолборыг ашиглалтад оруулах</t>
  </si>
  <si>
    <t>АХ-4.2.14
МУХТЖҮЧ-4.2.11,
ЗГҮАХ-1.3.4.1</t>
  </si>
  <si>
    <t>3.9.1.4."Тавантолгой" үйлдвэрлэл, технологийн паркийг түшиглэсэн Кокс-химийн цогцолборийн дэд бүтцийн бүтээн байгуулалтыг эхлүүлэх</t>
  </si>
  <si>
    <t>3.9.1.5.Гангийн цогцолборыг ашиглалтад оруулах</t>
  </si>
  <si>
    <t>АХ-4.2.14
МУХТЖҮЧ-4.2.11,
ЗГҮАХ-1.3.5.2, 3.3.1.5</t>
  </si>
  <si>
    <t xml:space="preserve">3.9.1.6.Дарханы үйлдвэрлэл, технологийн паркийн тусгай зөвшөөрлийн асуудлыг шийдвэрлэх </t>
  </si>
  <si>
    <t>3.9.1.7.Эрчим хүчний нүүрснээс эцсийн бүтээгдэхүүн гарган авах туршилтын үйлдвэрийн төслийг хэрэгжүүлэх</t>
  </si>
  <si>
    <t>3.9.1.8.Газрын тос боловсруулах үйлдвэрийн бүтээн байгуулалтын ажлыг үргэлжүүлэх</t>
  </si>
  <si>
    <t>3.9.1.9.Багахангайн үйлдвэрлэл, технологийн паркийн дэд бүтцийг барих ажлыг үргэлжлүүлэх</t>
  </si>
  <si>
    <t>3.9.1.10.Багануур үйлдвэрлэл, технологийн паркийн дэд бүтцийг барих ажлыг үргэлжлүүлэх</t>
  </si>
  <si>
    <t xml:space="preserve">3.9.2.Монгол Улсын ашигт малтмалын нэгдсэн тоо бүртгэлд бүртгэгдсэн нөөцийн хэмжээ өссөн байна. </t>
  </si>
  <si>
    <t>3.9.2.1.Агаарын геофизикийн 1:200000-ны масштабтай цогцолбор судалгааны ажлыг хийх</t>
  </si>
  <si>
    <t>3.9.2.2.1:50000-ны масштабын геологийн зураглал, ерөнхий эрлийн ажлыг хийх</t>
  </si>
  <si>
    <t>3.9.2.3.3.1:25000-ны масштабын нарийвчилсан геологийн зураглалын ажлыг хийх</t>
  </si>
  <si>
    <t>3.9.2.4.Геохимийн 1:200000-ны масштабын зураг зохиох ажлыг хийх</t>
  </si>
  <si>
    <t>3.9.2.5.Газрын ховор элемент болон өндөр технологийн түүхий эдийн геологийн суурь судалгаа болон эрлийн ажлыг хийх, ашиглах</t>
  </si>
  <si>
    <t>3.9.2.6.Үнэт, өнгөт, хар, ховор, холимог металл болон металл бус ашигт малтмалын эрэл, үнэлгээний ажил хийх</t>
  </si>
  <si>
    <t>3.9.2.7.Ашигт малтмалын хайгуулын тусгай зөвшөөрөл олголтыг нэмэгдүүлж, хайгуулын ажлыг эрчимжүүлэн геологийн нөөцийг өсгөх</t>
  </si>
  <si>
    <t xml:space="preserve">3.9.2.8. Байгалийн хий нийлүүлэх хоолой барих төслийг хэрэгжүүлэх </t>
  </si>
  <si>
    <t xml:space="preserve">3.10.Боловсруулах аж үйлдвэрийн дотоодын нийт бүтээгдэхүүнийг нэмэгдүүлсэн байна. </t>
  </si>
  <si>
    <t xml:space="preserve">3.10.1.Боловсруулах үйлдвэрийн хөрөнгө оруулалтыг нэмэгдүүлсэн байна. </t>
  </si>
  <si>
    <t>3.10.1.1.Зэсийн баяжмал хайлуулах, боловсруулах үйлдвэрийг үе шаттайгаар барих</t>
  </si>
  <si>
    <t xml:space="preserve">3.11.Идэвхтэй амьдралын хэвшилтэй иргэн, гэр бүлийг дэмжиж, биеийн тамир, спортын ээлтэй орчныг бүрдүүлсэн байна. </t>
  </si>
  <si>
    <t>3.11.1.Иргэд спортоор хичээллэх хүртээмж нэмэгдсэн байна.</t>
  </si>
  <si>
    <t>3.11.1.1.Президент спорт цогцолбор барих төслийг эхлүүлэх</t>
  </si>
  <si>
    <t xml:space="preserve">3.12. Цахилгаан эрчим хүчний дотоодын үйлдвэрлэлийг нэмэгдүүлж, хэрэглээний өсөлтийг хангасан байна. 
</t>
  </si>
  <si>
    <t xml:space="preserve">3.12.1.Бүс нутгуудад эрчим хүч дамжуулах дамжуулалтын чадварыг сайжруулсан байна. </t>
  </si>
  <si>
    <t>3.12.1.1.Сайншанд-Цагаансуварга чиглэлийн 220 кВ-ын 2 хэлхээ 204.6 км урт цахилгаан дамжуулах агаарын шугамыг барьж, "Цагаансуварга" дэд станцыг өргөтгөх</t>
  </si>
  <si>
    <t>3.12.1.2.Багануур-Чойр чиглэлийн 220 кВ-ын 2 хэлхээ  188 км урт цахилгаан дамжуулах агаарын шугамыг барьж, "Чойр" дэд станцыг өргөтгөх</t>
  </si>
  <si>
    <t>3.12.1.3.Бөөрөлжүүт-Сэргэлэн чиглэлийн 220 кВ-ын 88 км цахилгаан дамжуулах агаарын шугам, дэд станцыг барих төслийг хэрэгжүүлэх</t>
  </si>
  <si>
    <t>3.12.1.4.Тавантолгой-Оюутолгой чиглэлийн 220 кВ-ын 2 хэлхээ 167 км урт цахилгаан дамжуулах агаарын шугам барих</t>
  </si>
  <si>
    <t>3.12.1.5.Чойр-Сайншанд чиглэлийн 220 кВ-ын 2 хэлхээ 220.04 км урт цахилгаан дамжуулах агаарын шугам барих</t>
  </si>
  <si>
    <t xml:space="preserve">3.12.1.6.Эрдэнэбүрэн-Мянгад чиглэлийн 220 кВ-ын 2 хэлхээ 69 км урт цахилгаан дамжуулах агаарын шугамыг барих </t>
  </si>
  <si>
    <t xml:space="preserve">3.12.2.Цахилгаан эрчим хүч үйлдвэрлэх үйлдвэрлэлийн хүчин чадлыг нэмэгдүүлсэн байна. 
</t>
  </si>
  <si>
    <t xml:space="preserve">3.12.2.1.Эрдэнэбүрэнгийн 90 МВт-ын усан цахилгаан станц барих </t>
  </si>
  <si>
    <t>3.12.2.2."Эгийн голын усан цахилгаан станц төсөл"-ийн  дэлхийн өв "Байгал нуур"-т үзүүлэх олон талт нөлөөллийн судалгааг дэлхийн өвийн хорооны аргачлалд нийцүүлэн боловсруулж,  ЮНЕСКО-ийн Дэлхийн өвийн хороогоор дэмжсэн шийдвэр гаргуулах</t>
  </si>
  <si>
    <t>3.12.2.3.Өндөр түрэлтийн ус хуримтлуурт усан цахилгаан станцын барих боломжтой байршлыг тодорхойлон төслийн суурь судалгааг хийх</t>
  </si>
  <si>
    <t>3.12.2.4.Төв аймгийн Баян суманд 660 МВт хүчин чадалтай дулааны цахилгаан станц барих төслийг хэрэгжүүлэх</t>
  </si>
  <si>
    <t xml:space="preserve">3.13.Дулаан хангамжийн чанар, хүртээмжийг нэмэгдүүлсэн байна. </t>
  </si>
  <si>
    <t>3.13.1.Дулааны эрчим хүчний хэрэгцээг хангасан байна.</t>
  </si>
  <si>
    <t>3.13.1.1.Архангай аймгийн Чулуут, Сүхбаатар аймгийн Наран сумдын эмнэлгийн барилгыг цэвэр дулаан хангамжид шилжүүлэх</t>
  </si>
  <si>
    <t>3.12.1.2. Байгалийн хийн хоолойн төслийг хэрэгжүүлэх</t>
  </si>
  <si>
    <t xml:space="preserve">3.14.Аж ахуй эрхлэгчдийн өрсөлдөх чадварыг нэмэгдүүлж, зах зээлд үйл ажиллагаа явуулах таатай орчин бүрдсэн байна. </t>
  </si>
  <si>
    <t xml:space="preserve">3.14.1.Оролцогчдын тендерийн давхцал, бүрдлийг хиймэл оюун ухаанаар шалгаж, хуурамч материалыг хянадаг болсон байна. </t>
  </si>
  <si>
    <t>3.14.1.1.Төрийн болон орон нутгийн өмчийн хөрөнгөөр бараа, ажил, үйлчилгээ худалдан авах ажиллагаанд хиймэл оюуныг нэвтрүүлэх цахим системийг хөгжүүлж, худалдан авах ажиллагааны цахим системийн өгөгдөлд үндэслэн хиймэл оюуныг сургах ажлыг эхлүүлэх</t>
  </si>
  <si>
    <t>Цахим систем хөгжүүлэлт</t>
  </si>
  <si>
    <t xml:space="preserve">
80</t>
  </si>
  <si>
    <t xml:space="preserve">3.15.Төрийн аудитын байгууллагын чадамжийг нэмэгдүүлсэн байна. </t>
  </si>
  <si>
    <t xml:space="preserve">3.15.1.Төрийн аудитын байгууллагын мэдээллийн технологийн хараат бус байдлыг төлөвшүүлсэн байна. </t>
  </si>
  <si>
    <t>3.15.1.1.Төрийн аудитын байгууллагын цахим шилжилт төслийг хэрэгжүүлэх</t>
  </si>
  <si>
    <t xml:space="preserve">3.16.Соёл, урлагийн үйлчилгээний чанар, хүртээмжийг нэмэгдүүлсэн байна.
</t>
  </si>
  <si>
    <t xml:space="preserve">3.16.1.Иргэдийн соёл, урлагийн үйлчилгээнд хамрагдалтыг нэмэгдүүлсэн байна. </t>
  </si>
  <si>
    <t xml:space="preserve">3.16.1.1.Хүүхдийн номын сан, хүүхэлдэйн театрын барилга барих </t>
  </si>
  <si>
    <t>3.16.1.2.Байгалийн түүхийн шинэ музейн барилга барих</t>
  </si>
  <si>
    <t>3.16.1.3.Улсын дуурь бүжгийн эрдмийн театрын барилгын хүчитгэлийг хийж гүйцэтгэх</t>
  </si>
  <si>
    <t>3.16.1.4.Улсын драмын эрдмийн театрын барилгыг хүчитгэх</t>
  </si>
  <si>
    <t>3.17.Соёлын бүтээлч үйлдвэрлэлийг эдийн засгийн бие даасан салбар болгон хөгжүүлсэн байна.</t>
  </si>
  <si>
    <t xml:space="preserve">3.17.1.Соёлын үйлдвэрлэл эрхлэгч иргэн, хуулийн этгээдийг нэмэгдүүлсэн байна. </t>
  </si>
  <si>
    <t>АХ-1.1.19.
ЗГҮАХ-3.3.6.13.</t>
  </si>
  <si>
    <t>3.17.1.1."Соёлын бүтээлч үйлдвэрлэл III" арга хэмжээ хэрэгжүүлэх</t>
  </si>
  <si>
    <t>Соёлын бүтээгдэхүүний чиглэлээр төрөөс дэмжлэг авсан иргэд, аж ахуй нэгж</t>
  </si>
  <si>
    <t>3.18.Аялал жуулчлалын салбарын өрсөлдөх чадвар, үр ашгийг нэмэгдүүлсэн байна.</t>
  </si>
  <si>
    <t>3.18.1.Тогтвортой аялал жуулчлалын бүтээгдэхүүний нэр төрлийг нэмэгдүүлсэн байна.</t>
  </si>
  <si>
    <t>3.18.1.1.Дөрвөн улирлын аялал жуулчлалын стратеги төлөвлөгөө хэрэгжүүлэх</t>
  </si>
  <si>
    <t>АХ-1.5.6.
ЗГҮАХ-3.3.5.1.</t>
  </si>
  <si>
    <t>3.18.1.3.“Go Mongolia” нэгдсэн брэндингийн дор Монгол Улсыг зорилтот зах зээлийн орнуудад сурталчлах</t>
  </si>
  <si>
    <t>3.19. Санхүүгийн зах зээлийн багтаамжийг 3 дахин нэмэгдүүлсэн байна.</t>
  </si>
  <si>
    <t xml:space="preserve">3.19.1.Банкны салбарын реформыг үргэлжлүүлж, банкны салбарт гадаадын хөрөнгө оруулалтыг нэмэгдүүлэх замаар банкны салбарын өрсөлдөөнийг нэмэгдүүлсэн байна. </t>
  </si>
  <si>
    <t>3.19.1.1.Банкны салбарт гадаадын хөрөнгө оруулалтыг нэмэгдүүлэх</t>
  </si>
  <si>
    <t xml:space="preserve">3.20. Батлан хамгаалах тогтолцоог төгөлдөржүүлж, сөрөн тэсвэрлэх чадавхыг бүрдүүлсэн байна. </t>
  </si>
  <si>
    <t>3.20.1.Зэвсэгт хүчний үүрэг гүйцэтгэх чадавх дээшилж,  зэвсэглэл, техникийн бэлэн байдал хангагдсан байна.</t>
  </si>
  <si>
    <t>3.20.1.1.Зам, барилга, инженерийн зориулалттай үйлдвэр байгуулж, дэвшилтэт техник, технологийг нэвтрүүлэх</t>
  </si>
  <si>
    <t>3.21. Хүлэмжийн хийн ялгарлыг бууруулсан байна.</t>
  </si>
  <si>
    <t xml:space="preserve">3.21.1.Байгалийн гамшигт үзэгдлийг судлах, урьдчилан мэдээлэх техник, технологийг сайжруулсан байна. </t>
  </si>
  <si>
    <t>3.21.1.1.Цаг агаарын аюултай үзэгдлийг урьдчилан мэдээлэх Доплерын Радарын станц байгуулах</t>
  </si>
  <si>
    <t>3.21.1.2.Цаг агаарт зориудаар нөлөөлөх үйл ажиллагааг мөндөр, манан сарниулах чиглэлд өргөжүүлэх хүрээнд явуулын радар, газрын генератораар хангах</t>
  </si>
  <si>
    <t>3.21.1.3.Ус судлалын харуулыг автоматжуулах</t>
  </si>
  <si>
    <t>3.22.Ойгоор бүрхэгдсэн талбайн хэмжээг нэмэгдүүлсэн байна.</t>
  </si>
  <si>
    <t xml:space="preserve">3.22.1.Ойжуулалтын ажлын үр дүн, чанарыг сайжруулсан байна. </t>
  </si>
  <si>
    <t>3.22.1.1.Ойн үрийн нөөцийг бүрдүүлэх</t>
  </si>
  <si>
    <t>3.22.1.2.Ойн хөнөөлт, шавжийн тархалтын судалгаа, тэмцлийн ажил хийх</t>
  </si>
  <si>
    <t>3.22.1.3.Ойн төлөв байдлыг үнэлж, ойд арчилгаа цэвэрлэгээний арга хэмжээг хэрэгжүүлэх</t>
  </si>
  <si>
    <t>3.22.2.Цөлжилт, газрын доройтлыг бууруулсан байна.</t>
  </si>
  <si>
    <t>3.22.2.1.Цөлжилтөд өртсөн газар нутгийг нөхөн сэргээх, элсний нүүлтээс хамгаалах, хамгаалалтын зурвас байгуулах ажлыг хэрэгжүүлэх</t>
  </si>
  <si>
    <t>3.22.2.2.Цөлжилт, газрын доройтлыг бууруулах суурин судалгааны төвийг байгуулах</t>
  </si>
  <si>
    <t>3.22.2.3.Нэгдсэн үндэсний байгууллагын цөлжилттэй тэмцэх тухай суурь конвенцын талуудын 17 дугаар бага хурлын бэлтгэл ажлыг хангаж, зохион байгуулах</t>
  </si>
  <si>
    <t>3.23.Байгаль орчинд үзүүлэх сөрөг нөлөөллийг бууруулж, байгалийн унаган төрхийг хадгалсан байна.</t>
  </si>
  <si>
    <t xml:space="preserve">3.23.1.Биологийн олон янз байдлын тархац нутгийг хамгаалсан байна. </t>
  </si>
  <si>
    <t>3.23.1.1.Ашиглалтад өртөмтгий ургамал,  амьтны тархац нөөцийг тогтоох</t>
  </si>
  <si>
    <t>Тархац нөөцийг тогтоосон ургамал, газарзүйн тойрог</t>
  </si>
  <si>
    <t>3.23.1.2.Нэн ховор, ховор амьтан, ургамлыг хамгаалах, нөхөн сэргээх, хадгалах арга хэмжээг хэрэгжүүлэх</t>
  </si>
  <si>
    <t>3.24.Усны нөөц, хангамжийг нэмэгдүүлсэн байна.</t>
  </si>
  <si>
    <t>3.24.1.Усны урсац, орчныг нөхөн сэргээж, хамгаалсан байна.</t>
  </si>
  <si>
    <t>3.24.1.1.Гидрогеологийн дунд масштабын зураглалын ажлыг өргөжүүлж,  усны нөөцийн тархалтыг тогтоох</t>
  </si>
  <si>
    <t>Зураглал хийсэн газар нутгийн   хэмжээ</t>
  </si>
  <si>
    <t>3.24.1.2.Говь, хээрийн бүсэд газрын доорх усны ордын нөөцийг нөхөн сэлбэх байгууламж төслийг төр, хувийн хэвшлийн түншлэлээр  хэрэгжүүлэх</t>
  </si>
  <si>
    <t>3.24.1.3.Усны нөөцийг хуримтлуулж ус хангамжийн хүртээмжийг нэмэгдүүлэх Хэрлэн-Тооно, Онги-Цагаан бургастай төслийн бэлэн байдлыг хангах</t>
  </si>
  <si>
    <t>3.24.1.4.Хэрлэн голыг бохирдолт, ширгэлтээс хамгаалах урсцыг сайжруулах, нөхөн сэргээх төсөл хэрэгжүүлэх</t>
  </si>
  <si>
    <t xml:space="preserve">3.25.Шинжлэх ухаан, технологийн үйл ажиллагааны зардлыг дотоодын нийт бүтээгдэхүүний 1 хувьд хүргэсэн байна. </t>
  </si>
  <si>
    <t>3.25.1.Эрдэм шинжилгээний ажлын үр дүн, чанарыг нэмэгдүүлсэн байна.</t>
  </si>
  <si>
    <t>3.25.1.1.Үндэсний шинжлэх ухаан, технологийн сангийн зохион байгуулалт, үйл ажиллагаа, менежментийг сайжруулах замаар санхүүгийн эх үүсвэрийг үе шаттай нэмэгдүүлэх</t>
  </si>
  <si>
    <t>3.25.1.2.Үндэсний судалгаа хөгжүүлэлтийн төслийг хэрэгжүүлэх</t>
  </si>
  <si>
    <t>3.25.1.3.Монгол судлалыг олон улсын болон бүс нутгийн хүрээнд өргөжүүлэх, түгээн дэлгэрүүлэх, бэхжүүлэх ажлыг зохион байгуулах</t>
  </si>
  <si>
    <t>3.25.1.4.Хувийн хэвшлийн судалгаа хөгжүүлэлтийн татварын бодлогоор дэмжих</t>
  </si>
  <si>
    <t>3.25.1.5.Шинжлэх ухаан, технологи болон аж үйлдвэрийн тэргүүлэх чиглэлийг дэмжсэн үндэсний технологи дамжуулах хөтөлбөр хэрэгжүүлэх</t>
  </si>
  <si>
    <t>3.25.1.6.Төр, хувийн хэвшлийн  хамтарсан санхүүжилттэй  инновацын төслүүдийг хэрэгжүүлэх</t>
  </si>
  <si>
    <t>3.25.1.7.Шинжлэх ухааны парк барих</t>
  </si>
  <si>
    <t>3.25.1.8.Хэрэглээний биотехнологийн төв барих</t>
  </si>
  <si>
    <t>3.25.1.9.Инновацын сангаас технологи, инновацын бүтээгдэхүүн болон инновацын дэд бүтцийг хөгжүүлэхэд дэмжлэг үзүүлэх</t>
  </si>
  <si>
    <t>3.25.1.10.Шинжлэх ухааны хүрээлэнгүүдийн нэгдсэн цогцолборын бүтээн байгуулалтын ажлыг үргэлжлүүлэх</t>
  </si>
  <si>
    <t>3.25.1.11.Төрөлжсөн генийн сангуудыг байгуулж, баяжуулах</t>
  </si>
  <si>
    <t>3.25.1.12.Супер компьютерын  тооцоолох төвийн хүчийн чадлыг нэмэгдүүлэх</t>
  </si>
  <si>
    <t>3.26. Хоёр болон олон талт эдийн засгийн хамтын ажиллагааг өргөжүүлж, бизнес эрхлэх таатай орчныг бүрдүүлсэн байна.</t>
  </si>
  <si>
    <t>3.26.1. Гадаад худалдаа, хөрөнгө оруулалт, экспорт хийх таатай орчныг бүрдүүлсэн байна.</t>
  </si>
  <si>
    <t>АХ-4.4.8
ЗГҮАХ 4.4.2.11</t>
  </si>
  <si>
    <t>3.26.1.1. Эдийн засгийн түншлэлийн хэлэлцээр, Чөлөөт худалдааны хэлэлцээр, Хөрөнгө оруулалтыг хөхиүлэн дэмжих, харилцан хамгаалах тухай хэлэлцээрүүдийг байгуулах</t>
  </si>
  <si>
    <t>Монгол Улс, Бүгд Найрамдах Солонгос Улс хоорондын Эдийн засгийн түншлэлийн хэлэлцээрийг соёрхон батлуулах арга хэмжээний хэрэгжилт</t>
  </si>
  <si>
    <t>Монгол Улс, Евразийн эдийн засгийн холбоо хоорондын Чөлөөт худалдааны хэлэлцээрийг соёрхон батлуулах арга хэмжээний хэрэгжилт</t>
  </si>
  <si>
    <t>3.26.1.2. Олон улсын эдийн засгийн хамтын ажиллагааны байгууллагын төлөөлөгчийн газрыг байгуулна</t>
  </si>
  <si>
    <t>Монгол Улсад Францын хөгжлийн агентлаг (AFD)-ийн төлөөлөгчийн газрыг үүсгэн байгуулах, түүний үйл ажиллагааны тухай Монгол Улс, БНФУ-ын Засгийн газар хоорондын гэрээг байгуулах арга хэмжээний хэрэгжилт</t>
  </si>
  <si>
    <t>3.27.Хөгжлийн бодлого, төлөвлөлтийн үр дүн сайжирсан байна.</t>
  </si>
  <si>
    <t>3.27.1.Хөгжлийн бодлого төлөвлөлтөд оролцогч талуудыг чадавхжуулсан байна.</t>
  </si>
  <si>
    <t>ЗГҮАХ-4.1.3.3
4.2.3.2, 4.1.3.1, 4.2.3.3, 4.2.3.6, 4.2.3.7,4.2.3.8
4.2.3.10</t>
  </si>
  <si>
    <t>3.27.1.1.Хөгжлийн бодлого, төлөвлөлтөд оролцогч талуудыг чадавхжуулж, судалгаанд суурилсан оролцоог нэмэгдүүлнэ</t>
  </si>
  <si>
    <t>Хийсэн судалгаа</t>
  </si>
  <si>
    <t>Зохион байгуулсан сургалт</t>
  </si>
  <si>
    <t>3.28.Монгол Улсын гадаад бодлогын байр суурийг бататгаж, олон улс дахь нэр хүнд, нөлөөг бэхжүүлсэн байна.</t>
  </si>
  <si>
    <t xml:space="preserve">3.28.1.Хилийн чанадад байгаа Монгол Улсын иргэн, аж ахуйн нэгжийн хууль ёсны эрх ашгийг тууштай хамгаалж, төрийн үйлчилгээний чанар, хүртээмжийг сайжруулж, Монгол Улсын иргэдийн хилийн чанадад зорчих нөхцөлийг хөнгөвчилсөн байна. </t>
  </si>
  <si>
    <t xml:space="preserve">3.28.1.1."Дэлхийн Монголчууд-III" цогц арга хэмжээг эхлүүлэх </t>
  </si>
  <si>
    <t>3.28.1.2.Монгол Улсын иргэдийг визийн шаардлагаас  чөлөөлөх хэлэлцээрийг гадаад улсуудтай үргэлжүүлэн байгуулах</t>
  </si>
  <si>
    <t xml:space="preserve">3.29.Дэлхийн гарааны бизнесийн экосистемийн индексийн үзүүлэлт сайжирсан байна. </t>
  </si>
  <si>
    <t xml:space="preserve">3.29.1.Монгол Улсын гарааны бизнесийн экосистемийг бүрдүүлэх, хот орон нутгийн ялгавартай байдлыг бууруулсан байна. </t>
  </si>
  <si>
    <t>ЗГҮАХ - 4.3.1.3</t>
  </si>
  <si>
    <t>3.29.1.1.Уул уурхай, боловсруулах аж үйлдвэр, эрчим хүч, зам, тээвэр, логистик, эрүүл мэнд, хөдөө аж ахуй болон бусад тэргүүлэх салбарт хиймэл оюун, их өгөгдөл зэрэг дэвшилтэт технологийг нэвтрүүлэх 100 туршилтын төслийг үе шаттай хэрэгжүүлэх</t>
  </si>
  <si>
    <t>3.29.1.2.Дэвшилтэт технологийн судалгаа хөгжүүлэлтийг нэмэгдүүлэх сэндбокс байгуулах</t>
  </si>
  <si>
    <t xml:space="preserve">3.30.Бүх төрлийн тээвэрлэлтийн хэмжээг нэмэгдүүлсэн байна. </t>
  </si>
  <si>
    <t xml:space="preserve">3.30.1.Төмөр замын ачаа тээвэрлэх хүчин чадлыг нэмэгдүүлсэн байна. </t>
  </si>
  <si>
    <t>3.30.1.1.Гашуунсухайт-Ганцмод боомтын хил дамнасан 19.5 км  төмөр зам барих</t>
  </si>
  <si>
    <t>3.30.1.2.Ханги-Мандал боомтын хил дамнасан холболтын төмөр зам барих</t>
  </si>
  <si>
    <t>3.30.1.3.Арцсуурь-Шивээхүрэн-Нарийнсухайт чиглэлийн 1255 км төмөр замын төслийн хүрээнд Шивээхүрэн-Нарийнсухайт-Шинэжинст чиглэлийн 300 км төмөр зам барих</t>
  </si>
  <si>
    <t>3.30.1.4.Чойбалсан-Бичигт-Зүүнхатавч чиглэлийн босоо тэнхлэгийн төмөр зам барих</t>
  </si>
  <si>
    <t>3.30.1.5.Сайншанд-Баруун-Урт-Хөөт чиглэлийн 433 км төмөр зам барих</t>
  </si>
  <si>
    <t xml:space="preserve">3.30.2.Олон улс, улсын чанартай авто замын сүлжээн дэх хатуу хучилттай авто замын сүлжээний уртыг нэмэгдүүлсэн байна. </t>
  </si>
  <si>
    <t>3.30.2.1.Чойр-Мандалговь-Арвайхээр чиглэлийн хэвтээ тэнхлэгийн авто зам, Мандалговь-Чойр чиглэлийн хатуу хучилттай авто замын үргэлжлэл, 2 дугаар үе шатны төслийг хэрэгжүүлэх</t>
  </si>
  <si>
    <t>3.30.2.2.Нөмрөг-Улаангом чиглэлийн А18 дугаартай авто замаас Арцсуурь хилийн боомт хүртэлх хатуу хучилттай авто зам барих</t>
  </si>
  <si>
    <t>3.30.2.3.Баян-Уул сумаас Ульхан боомт хүртэлх 50 км хатуу хучилттай авто зам барих</t>
  </si>
  <si>
    <t>3.30.2.4.Өмнөговь аймгийн Ханхонгор сумын Тавантолгой Барууннаран чиглэлийн 32 км авто замын төгсгөлөөс "Цагаандэл уул" хилийн боомт хүртэлх 270 км тусгай зориулалтын авто зам барих</t>
  </si>
  <si>
    <t xml:space="preserve">Төр, хувийн хэвшлийн түншлэлийн гэрээ
(Концессийн гэрээгээр) </t>
  </si>
  <si>
    <t>3.30.2.4.Дархан-Алтанбулаг чиглэлийн 113 км авто замыг 4 эгнээ болгон өргөтгөн шинэчлэх</t>
  </si>
  <si>
    <t>3.30.2.5.Хүннү хот-Замын-Үүд чиглэлийн авто замыг 4 эгнээ болгон өргөтгөн шинэчлэх</t>
  </si>
  <si>
    <t>3.30.2.6.Дорнод аймгийн Хэрлэн сумаас Хавиргын боомт чиглэлийн 124.5 км хатуу хучилттай авто зам барих</t>
  </si>
  <si>
    <t>3.30.2.7.Баян-Өлгий аймгийн Цэнгэл сумаас Даян боомт чиглэлийн 162,5 км авто зам барих</t>
  </si>
  <si>
    <t>3.30.2.8.Өмнөговь аймгийн Тавантолгой-Гашуунсухайт чиглэлийн 250 км тусгай зориулалтын авто зам барих</t>
  </si>
  <si>
    <t>3.30.2.9.Хэвтээ тэнхлэгийн хатуу хучилттай авто замтай Цэцэг сумыг холбох 32.4 км авто зам барих</t>
  </si>
  <si>
    <t xml:space="preserve">3.30.3.Логистикийн дэд бүтцийг нэмэгдүүлж, тээвэр зохион байгуулалтыг сайжруулсан байна. </t>
  </si>
  <si>
    <t>3.30.3.1.Замын-Үүд сумын зорчигч тээврийн автобуудал барих</t>
  </si>
  <si>
    <t>3.30.3.2.Бичигт боомтод ачааны терминал байгуулах</t>
  </si>
  <si>
    <t>3.30.3.3.Хавирга боомтод ачааны терминал байгуулах</t>
  </si>
  <si>
    <t xml:space="preserve">3.30.4.Нисэх буудлуудын хүчин чадлыг сайжруулж, агаарын тээвэрлэлтийн хэмжээг нэмэгдүүлсэн байна. </t>
  </si>
  <si>
    <t>3.30.4.1.Гурвансайхан нисэх буудлыг 4D ангиллын болгон хүчин чадлыг нэмэгдүүлж, ашиглалтыг сайжруулах</t>
  </si>
  <si>
    <t>3.30.4.2.Мөрөн нисэх буудлыг 4С ангиллын болгон хүчин чадлыг нэмэгдүүлж, ашиглалтыг сайжруулах</t>
  </si>
  <si>
    <t xml:space="preserve">3.30.4.3.Чойбалсан нисэх буудлыг 4С ангиллын болгон хүчин чадлыг нэмэгдүүлж, ашиглалтыг сайжруулах </t>
  </si>
  <si>
    <t>3.30.4.4.Ховд нисэх буудлыг 4С ангиллын болгон хүчин чадлыг нэмэгдүүлж, ашиглалтыг сайжруулах</t>
  </si>
  <si>
    <t xml:space="preserve">3.31.Худалдаа бараа бүтээгдэхүүний эргэлтийг сайжруулсан байна. </t>
  </si>
  <si>
    <t xml:space="preserve">3.31.1.Идэвхтэй ажиллагаа явуулж байгаа аж ахуй нэгжийн тоо нэмэгдсэн байна. </t>
  </si>
  <si>
    <t xml:space="preserve">3.31.1.1.Алтанбулаг чөлөөт бүсийн гаалийн теле хяналтын нэгдсэн системд холбох </t>
  </si>
  <si>
    <t>Татагдсан шилэн кабел</t>
  </si>
  <si>
    <t>3.31.1.2.Цагааннуур чөлөөт бүсийн эхний ээлжийн цахилгаан хангамж болон гүний худгийн барилга угсралтын  ажлыг гүйцэтгэх</t>
  </si>
  <si>
    <t xml:space="preserve">3.32.Гамшгийг сөрөн тэсвэрлэх чадавх нэмэгдсэн байна. </t>
  </si>
  <si>
    <t>3.32.1.Гамшгийн бэлтгэл бэлэн байдлын хувь нэмэгдсэн байна.</t>
  </si>
  <si>
    <t>3.32.1.1.Дэвшилтэт технологи, инновацид суурилсан гамшгаас хамгаалах эрт сэрэмжлүүлэх зарлан мэдээллийн нэгдсэн систем байгуулах</t>
  </si>
  <si>
    <t>3.32.1.2.Шаардлагатай дүүрэг, сумдад анги, салбар шинээр байгуулах</t>
  </si>
  <si>
    <t xml:space="preserve"> Байгуулагдсан анги (Гал унтраах )</t>
  </si>
  <si>
    <t>3.32.1.3.Онцгой байдлын техник тоног төхөөрөмжийн хангалтыг нэмэгдүүлэх</t>
  </si>
  <si>
    <t xml:space="preserve">3.33.Боомтын зорчигч, ачаа тээврийн нэвтрэлтийг нэмэгдүүлсэн байна. </t>
  </si>
  <si>
    <t xml:space="preserve">3.33.1.Идэвхтэй ажиллагаатай боомтын тоо нэмэгдсэн байна. </t>
  </si>
  <si>
    <t>3.33.1.1.Бичигт боомтын барилга, байгууламж, угсралтын ажлыг бүрэн дуусгах</t>
  </si>
  <si>
    <t xml:space="preserve">3.33.1.2.Цагаандэл-Уул боомтыг идэвхтэй ажиллагаатай болгох </t>
  </si>
  <si>
    <t>Байнгын ажиллагаатай боомт</t>
  </si>
  <si>
    <t>3.33.1.3.Хилийн Нарансэвстэй боомтыг нээн ажиллуулах талаар  хэлэлцээ хийх</t>
  </si>
  <si>
    <t>АХ-7.2.13.
ЗГҮАХ-3.3.2.4.</t>
  </si>
  <si>
    <t>3.33.1.4.Гашуунсухайт боомтын ус хангамж, шугам сүлжээний системийн бүтээн байгуулалт хийх</t>
  </si>
  <si>
    <t>3.33.1.5.Даян боомтын гадна цахилгаан хангамжийн ажлыг эхлүүлэх</t>
  </si>
  <si>
    <t>3.33.1.6.Бичигт боомтын ой хээрийн түймэр, гадаргын уснаас хамгаалах үерийн хамгаалалтын барилга байгууламжийн ажлыг дуусгах</t>
  </si>
  <si>
    <t xml:space="preserve">4.1.Авлига, авлигын эсрэг гэмт хэрэгтэй тэмцэж, гэмт хэргийг бууруулсан байна. </t>
  </si>
  <si>
    <t xml:space="preserve">4.1.1.Шударга байдлын үзүүлэлтийг сайжруулсан байна. </t>
  </si>
  <si>
    <t>4.1.1.1.Авлигатай тэмцэх үндэсний хөтөлбөрийн хэрэгжилтийг эрчимжүүлэх</t>
  </si>
  <si>
    <t>4.1.1.2.Салбар дахь үйл ажиллагааны эрсдэлийг үнэлэх аргачлал боловсруулж, үнэлгээ хийх</t>
  </si>
  <si>
    <t>АХ- 7.1.6.
ЗГҮАХ-4.4.3.2.</t>
  </si>
  <si>
    <t xml:space="preserve">    АХ-7.1.6.
ЗГҮАХ-4.4.3.2.</t>
  </si>
  <si>
    <t>4.2.1.6.Зэвсэгт хүчний агаарын цэргийн зэвсэглэл, техникийг шинэчилж, засварлах</t>
  </si>
  <si>
    <t>4.2.1.7.Цэргийн гэрээт болон хугацаат цэргийн алба хаагчдыг нэмэгдүүлэх</t>
  </si>
  <si>
    <t>4.2.1.8.Энхийг дэмжих ажиллагаанд нэмэлтээр цэргийн баг, цэргийн алба хаагчийг оролцуулах</t>
  </si>
  <si>
    <t>4.2.1.9.Энхийг дэмжих ажиллагаанд цэргийн багуудын зэвсэглэл техникийг шинэчлэх</t>
  </si>
  <si>
    <t>4.2.1.10.Засгийн газраас хэрэгжүүлж буй "Мега" төслүүдийн бүтээн байгуулалтын ажилд зэвсэгт хүчнийг оролцуулах</t>
  </si>
  <si>
    <t>4.2.1.11.Оюутан цэрэг цэргийн мэргэжил олгох сургалтад хамрагдах суралцагчдын тоог шат дараатай нэмэгдүүлэх</t>
  </si>
  <si>
    <t>4.2.1.12.Батлан хамгаалахын материал хэрэгслийн нөөцийг бүрдүүлэх</t>
  </si>
  <si>
    <t>4.2.1.13.Урсгал хэрэгцээний галт хэрэглэлийн нөөц бүрдүүлэх</t>
  </si>
  <si>
    <t>4.2.1.14.Цэргийн хээрийн эмнэлэг, эм, эмнэлгийн хэрэгслийг хадгалах төвийг байгуулах</t>
  </si>
  <si>
    <t xml:space="preserve">4.4.Төрийн үйлчилгээний талаарх иргэдийн сэтгэл ханамжийн түвшинг нэмэгдүүлсэн байна. </t>
  </si>
  <si>
    <t xml:space="preserve">4.4.1.Төрийн болон төрийн өмчит аж ахуйн нэгж, байгууллагад үүсэж болох эрсдэлийг бууруулсан байна. </t>
  </si>
  <si>
    <t>4.4.1.1.Төрийн үйлчилгээнд процессын дахин инженерчлэл хийх ажлыг үе шаттай хэрэгжүүлэх</t>
  </si>
  <si>
    <t xml:space="preserve">4.4.2.Хууль тогтоомжийн хэрэгжилт сайжирсан байна. </t>
  </si>
  <si>
    <t>4.4.2.1.Төрийн захиргааны төв болон нутгийн захиргааны байгууллагуудын өргөдөл гомдлын шийдвэрлэлтэд хяналт тавих нэгдсэн цогц систем нэвтрүүлэх</t>
  </si>
  <si>
    <t>4.4.3.Төрийн бодлого, байгууллагын гүйцэтгэлийн удирдлагын хэрэгжилт сайжирсан байна.</t>
  </si>
  <si>
    <t>4.4.3.1.Үр дүнд суурилсан нэгдсэн удирдлага (олон улсын үнэлгээний цогц систем-DME)-ын нэгдсэн цахим систем хөгжүүлэх</t>
  </si>
  <si>
    <t>4.5.Төрийн болон орон нутгийн өмчит компаниудын засаглал сайжирч, зах зээлийн зарчимд шилжсэн байна.</t>
  </si>
  <si>
    <t>4.5.1. Төрийн болон орон нутгийн өмчийн удирдлага, зохицуулалт, бүртгэл, хяналт цахимжсан байна.</t>
  </si>
  <si>
    <t>4.5.1.1.Төрийн болон орон нутгийн өмчийн эд хөрөнгийн улсын үзлэг, тооллогыг цахим систем ашиглан зохион байгуулах</t>
  </si>
  <si>
    <t>Төрийн өмчийн бодлого, зохицуулалтын газар</t>
  </si>
  <si>
    <t xml:space="preserve">4.6.Нийгмийн хэв журам, аюулгүй байдлыг дээшлүүлсэн байна. </t>
  </si>
  <si>
    <t xml:space="preserve">4.6.1.Гэмт хэрэг, зөрчлийн гаралтыг бууруулж, нийтийн хэв журам, аюулгүй байдлыг хангасан байна. </t>
  </si>
  <si>
    <t>АХ-5.6.1
АХ-7.4.16</t>
  </si>
  <si>
    <t>4.6.1.1. Хууль зүйн шинэчлэлийг дэмжих, авилгын эсрэг тэмцэх, хүний үндсэн эрхийг бэхжүүлэх, шударга шүүхийн үйл ажиллагааг сайжруулах</t>
  </si>
  <si>
    <t>АХ-7.4.16</t>
  </si>
  <si>
    <t>4.6.1.2. Бүх нийтийн эрх зүйн боловсролыг дээшлүүлэх</t>
  </si>
  <si>
    <t>4.6.1.3.Хүн худалдаалах гэмт хэрэгтэй тэмцэх хууль сахиулах байгууллагын албан хаагчдыг чадавхжуулах, урьдчилан сэргийлэх арга хэмжээг төр, төрийн бус байгууллага, хувийн хэвшлийн түншлэлд тулгуурлан өргөжүүлэх</t>
  </si>
  <si>
    <t>4.6.1.4.Мансууруулах эм, сэтгэцэд нөлөөт бодисын хууль бус эргэлттэй тэмцэх, урьдчилан сэргийлэх ажлыг эрчимжүүлж, төрийн болон төрийн бус, олон улсын байгууллагын хамтын ажиллагааг сайжруулах</t>
  </si>
  <si>
    <t xml:space="preserve">4.6.2.Хилийн цэргийн байгуулалтыг хөгжүүлж, хил хамгаалалтын чадавхыг дээшлүүлсэн байна. </t>
  </si>
  <si>
    <t>4.6.2.1.Улсын хилийн хэсгийн дохиолол, хяналтын нэгдсэн системийг өргөтгөх, шинээр байгуулах</t>
  </si>
  <si>
    <t>4.6.2.2.Дрон үйлдвэрлэл, угсралт, хөгжүүлэлт судалгааны төв байгуулах</t>
  </si>
  <si>
    <t>4.6.2.3.Хилийн хяналт, шалгалтыг цахимжуулж, технологийн шинэчлэлийг үргэлжлүүлэх</t>
  </si>
  <si>
    <t>4.6.2.4.Хилийн цэргийн ангиудыг нисгэгчгүй нисэх хэрэгсэл (дрон)-ийн хамгаалалтад шилжүүлэх</t>
  </si>
  <si>
    <t>4.6.2.5.Хилийн цэргийн ангиудыг хийн халаалтад шилжүүлэх</t>
  </si>
  <si>
    <t xml:space="preserve">4.6.3.Шүүхийн шийдвэр биелүүлэх ажиллагааг олон улсын сайн жишигт хүргэсэн байна. </t>
  </si>
  <si>
    <t>4.6.3.1.Хязгаарлалт тогтоох таслан сэргийлэх арга хэмжээг хэрэгжүүлэхэд шаардагдах дэд бүтэц, техник, тоног төхөөрөмжийг үе шаттайгаар шийдвэрлэх</t>
  </si>
  <si>
    <t>4.6.3.2.Бохир усны сэфтик тоног төхөөрөмж суурьлуулах</t>
  </si>
  <si>
    <t>4.6.3.3.Хорих ангид эмнэлгийн тоног төхөөрөмж суурилуулах /Орон нутагт/</t>
  </si>
  <si>
    <t>АХ-7.3.3
ЗГҮХ 4.9.3.</t>
  </si>
  <si>
    <t>4.6.3.4. Нэг цэгийн үйлчилгээ бүхий албан контор, цагдан хорих байрны барилга /Баян-Өлгий аймаг, Өлгий хот, Баян-Өлгий аймаг дахь ШШГГ/</t>
  </si>
  <si>
    <t>4.6.3.5. Орон нутгийн бүс нутагт 18 байршилд баривчлах байрны барилга</t>
  </si>
  <si>
    <t xml:space="preserve">4.6.4.Ялын бодлогыг нийгмийн хөгжлийн чиг хандлагатай уялдуулан ялтныг хөдөлмөрлөх нөхцөлөөр хангах замаар гэмт хэргийн улмаас учирсан хохирол барагдуулалтыг нэмэгдүүлсэн байна. </t>
  </si>
  <si>
    <t>4.6.4.1.Хоригдлыг ажлын байраар хангах үйлдвэрлэлийн багаж, техник хэрэгсэл, тоног төхөөрөмжөөр хангах</t>
  </si>
  <si>
    <t xml:space="preserve">4.6.4.2.Хоригдлыг суллахад бэлтгэх хөтөлбөр”-ийг хэрэгжүүлэх </t>
  </si>
  <si>
    <t xml:space="preserve">4.6.5.Гадаадын иргэний бүртгэл, мэдээлэл, хяналтын тогтолцоог боловсронгуй болгосон байна. </t>
  </si>
  <si>
    <t>4.6.5.1.Шүүх шинжилгээний байгууллагын хүчин чадлыг сайжруулах МОН-22 төслийг хэрэгжүүлэх</t>
  </si>
  <si>
    <t>4.6.5.2.Дэвшилтэд техник, технологи, программ хангамжийг нэвтрүүлэх</t>
  </si>
  <si>
    <t>4.6.5.3.Гадаадын иргэний виз, бүртгэл, мэдээллийн нэгдсэн сан системд  хиймэл оюун нэвтрүүлэх</t>
  </si>
  <si>
    <t xml:space="preserve">4.6.6. Дээд боловсролын чанарын үзүүлэлтийг олон улсын түвшинд хүргэсэн байна. </t>
  </si>
  <si>
    <t>АХ-7.4.28</t>
  </si>
  <si>
    <t>4.6.6.1. Шинжлэх ухаан, инновацийн төвийн барилга барих</t>
  </si>
  <si>
    <t>4.7.Архивын баримтыг ашиглаж эдийн засгийн эргэлтэд оруулах ажлын хүрээнд архивын лавлагаа үйлчилгээний хугацааг багасгасан байна.</t>
  </si>
  <si>
    <t>4.7.1.Төрийн архив, албан хэрэг хөтлөлтийн найдвартай байдлын түвшнийг нэмэгдүүлсэн байна.</t>
  </si>
  <si>
    <t>4.7.1.1.Цахим архив, албан хэрэг хөтлөлтийн талаар баримтлах чиглэлийг  хэрэгжүүлэн архивын үйлчилгээн дэх нэгдсэн цахим системийг нэмэгдүүлэх</t>
  </si>
  <si>
    <t>4.7.1.2.Монгол Улсын түүх соёлд холбогдох гадаад улсад хадгалагдаж байгаа баримтыг эх нутагт нь байршуулж, үндэсний санах ой болох архивын баримтын хадгалалт, хамгаалалтын нөхцөлийг сайжруулж, архивын баримтыг эдийн засгийн эргэлтэд оруулах</t>
  </si>
  <si>
    <t>4.7.1.3.Монголын баримтат аман өв төслийг үргэлжлүүлэн хэрэгжүүлэх</t>
  </si>
  <si>
    <t xml:space="preserve">4.8.Төрийн албаны тоо бүртгэл, хяналт шалгалтыг чанаржуулж, хүний нөөцийн чадавхыг бэхжүүлсэн байна. </t>
  </si>
  <si>
    <t xml:space="preserve">4.8.1. Төрийн албаны чадварлаг хүний нөөц бүрдүүлж, хуулийн хяналтыг эрчимжүүлсэн байна. </t>
  </si>
  <si>
    <t>4.8.1.1.Төрийн албаны цахим системийг хиймэл оюун ухаан, технологийн дэвшилд суурилан хөгжүүлж, цахим шилжилтийг эрчимжүүлэх</t>
  </si>
  <si>
    <t>4.8.1.2.Сорил, даалгаврын үнэлгээний нэгжийг байгуулан ажиллуулах</t>
  </si>
  <si>
    <t xml:space="preserve">4.9.Шүүхийн индексийг сайжруулсан байна. </t>
  </si>
  <si>
    <t xml:space="preserve">4.9.1.Шүүхийн үйл ажиллагааны нээлттэй, ил тод байдлыг дээшлүүлсэн байна. </t>
  </si>
  <si>
    <t>4.9.1.1.Шүүх эрх мэдлийн байгууллагын цахим мэдээллийн бүрэн бүтэн, нууцлагдсан, хүртээмжтэй байдлыг сайжруулж, хиймэл оюун ухаан, блокчейн зэрэг дэвшилтэт технологийн шийдлийг нэвтрүүлэхэд дэмжлэг үзүүлэх</t>
  </si>
  <si>
    <t xml:space="preserve">4.9.2.Шүүх эрх мэдлийн байгууллагын захиргааны менежментийг хөгжүүлсэн байна. </t>
  </si>
  <si>
    <t>4.9.2.1.Шүүх эрх мэдлийн болон хуулийн салбарын байгууллагуудын цахим мэдээллийн сангийн уялдааг ханган хөгжүүлж, мэдээллийн ил тод, хүртээмжтэй байдлыг нэмэгдүүлэх</t>
  </si>
  <si>
    <t>4.9.2.2.Шүүх хуралдаанд зайнаас буюу цахимаар оролцох, хуралдааныг шууд дамжуулах техник технологийн нөхцөлийг сайжруулах</t>
  </si>
  <si>
    <t>4.9.2.3.Шүүхийн шийдвэрийн цахим санд боловсруулалт хийх хиймэл оюун ухааны дэвшилтэт технологийг нэвтрүүлэх</t>
  </si>
  <si>
    <t xml:space="preserve">4.10.Стандартчилал, хэмжил зүй, тохирлын үнэлгээний үйл ажиллагааны үр дүн нэмэгдсэн байна. </t>
  </si>
  <si>
    <t>4.10.1.Хүнс, эм, хүрээлэн буй орчны лавлагаа лабораторийн хяналт, хүчин чадал, аюулгүйн үзүүлэлтийг нэмэгдүүлсэн байна.</t>
  </si>
  <si>
    <t>4.10.1.1.Лабораторийн мэдээллийн удирдлагын тогтолцоонд нэгтгэн,  мэдээллийн нэгдсэн санг хөгжүүлэх</t>
  </si>
  <si>
    <t>4.11.Төрийн албаны бүтээмж, үр ашиг дээшилсэн байна.</t>
  </si>
  <si>
    <t xml:space="preserve">4.11.1.Улсын бүртгэлийн үйлчилгээг шуурхай, чирэгдэлгүй хүргэсэн байна. </t>
  </si>
  <si>
    <t>4.11.1.1.Иргэний бүртгэл, үл хөдлөх хөрөнгө, төрийн өмчийн бүртгэл, газрын хэвлийн баялаг болон газар дээрх баялгийн бүртгэлийг “блокчейн” технологийг ашиглах эрх зүйн орчныг бүрдүүлж, үйлчилгээнд нэвтрүүлэх</t>
  </si>
  <si>
    <t xml:space="preserve">4.12.Цахим засаглалын хөгжлийн индексийн үзүүлэлт сайжирсан байна. </t>
  </si>
  <si>
    <t xml:space="preserve">4.12.1.Төрийн үйлчилгээтэй холбоотой цаг хугацаа, орон зайнаас хамаарсан зардлыг бууруулсан байна. </t>
  </si>
  <si>
    <t xml:space="preserve">ЗГҮАХ-4.2.2.1, 4.2.3.3 </t>
  </si>
  <si>
    <t>4.12.1.1.Төрийн цахим үйлчилгээнд дахин инженерчлэл хийхэд шаардлагатай судалгаа хийж, зөвлөмж боловсруулж, хэрэгжүүлэх</t>
  </si>
  <si>
    <t xml:space="preserve">ЗГҮАХ-2.1.1.3, 4.3.1.1  4.3.1.4 </t>
  </si>
  <si>
    <t>4.12.1.2.Төрийн үйлчилгээний нэгдсэн системд хиймэл оюун ухааныг нэвтрүүлэх</t>
  </si>
  <si>
    <t>ЗГҮАХ-4.2.2.4</t>
  </si>
  <si>
    <t>4.12.1.3.“ХУР” мэдээлэл солилцооны системийг шинэчилж тархсан бүтэц шилжүүлэх</t>
  </si>
  <si>
    <t>Тархмал бүтцэд шилжсэн мэдээлэл хариуцагч байгууллага</t>
  </si>
  <si>
    <t>4.12.1.4.Аймгуудын цахим шилжилтийг эрчимжүүлэх</t>
  </si>
  <si>
    <t xml:space="preserve">4.13.Кибер аюулгүй байдлын орчин сайжирсан байна. </t>
  </si>
  <si>
    <t xml:space="preserve">4.13.1.Кибер орчинд төр, иргэн, хуулийн этгээдийн мэдээллийн аюулгүй байдал, нууцлал, хүртээмжийг хангасан байна. </t>
  </si>
  <si>
    <t>4.13.1.1.Кибер аюулгүй байдлын үндэсний стратегийг хэрэгжүүлэх</t>
  </si>
  <si>
    <t xml:space="preserve">4.14.Монгол Улсын албан ёсны статистикийн үйл ажиллагааг нэгдсэн удирдлага, зохицуулалтаар хангаж, нотолгоонд суурилсан бодлого, шийдвэр гаргалтыг дэмжиж ажилладаг болсон байна. </t>
  </si>
  <si>
    <t xml:space="preserve"> 4.14.1.Төр, бодлого боловсруулагчид, хэрэглэгчдийг сэдэвчилсэн болон түүвэр судалгаа, тооллогын мэдээллээр хангадаг болсон байна. </t>
  </si>
  <si>
    <t>4.14.1.1.Улсын хэмжээний тооллого, түүвэр судалгааг  зохион байгуулах</t>
  </si>
  <si>
    <t xml:space="preserve">4.14.2.Статистикийн их өгөгдөл хадгалах, ашиглах мэдээллийн технологийн дэд бүтэц сайжирсан байна. </t>
  </si>
  <si>
    <t>4.14.2.1.Статистикийн их өгөгдлийн сан үүсгэх, ачаалах, тасралтгүй хэвийн үйл ажиллагааг хангах зорилгоор дата төвийн хүчин чадлыг нэмэгдүүлэх</t>
  </si>
  <si>
    <t>Физик сервер</t>
  </si>
  <si>
    <t>МОНГОЛ УЛСЫН ХӨГЖЛИЙН 2026 ОНЫ ТӨЛӨВЛӨГӨӨНИЙ ХЯНАЛТ-ШИНЖИЛГЭЭ, ҮНЭЛГЭЭНИЙ ҮЗҮҮЛЭЛТ</t>
  </si>
  <si>
    <t>Д/д</t>
  </si>
  <si>
    <t>Зорилтот үр дүн</t>
  </si>
  <si>
    <t>Суурь он</t>
  </si>
  <si>
    <t>Мэдээллийн эх сурвалж</t>
  </si>
  <si>
    <t>Мэдээлэл цуглуулах арга зүй</t>
  </si>
  <si>
    <t>Мэдээлэл цуглуулах давтамж</t>
  </si>
  <si>
    <t>Тогтвортой хөгжлийн зорилгуудын хяналт шалгалт</t>
  </si>
  <si>
    <t>Хариуцах байгууллага</t>
  </si>
  <si>
    <t>Тэргүүлэх чиглэлийн үр дүн</t>
  </si>
  <si>
    <t xml:space="preserve">Бүсчилсэн хөгжлийн бодлого </t>
  </si>
  <si>
    <t>Аймгуудын өрсөлдөх чадварын индексийн дундаж</t>
  </si>
  <si>
    <t>Эдийн засгийн бодлого,өрсөлдөх чадварын судалгааны төв</t>
  </si>
  <si>
    <t>Аймгуудын өрсөлдөх чадварын тайлан</t>
  </si>
  <si>
    <t>Жил тутам</t>
  </si>
  <si>
    <t xml:space="preserve"> Шадар сайдын Ажлын алба /Бүсчилсэн хөгжил, онцгой байдлын асуудал хариуцсан/, Зам, тээврийн яам</t>
  </si>
  <si>
    <t>Хотын хөгжлийн индекс</t>
  </si>
  <si>
    <t>Оноо</t>
  </si>
  <si>
    <t>Орон нутгийн хөгжлийн индекс</t>
  </si>
  <si>
    <t>Статистик мэдээ</t>
  </si>
  <si>
    <t>Хүний хөгжлийн бодлого</t>
  </si>
  <si>
    <t>Хүний хөгжлийн индекс</t>
  </si>
  <si>
    <t>Эрэмбэ</t>
  </si>
  <si>
    <t>Нэгдсэн Үндэстний байгууллага</t>
  </si>
  <si>
    <t>Эдийн засгийн бодлого</t>
  </si>
  <si>
    <t>Эдийн засгийн өсөлт</t>
  </si>
  <si>
    <t>Салбарын тайлан</t>
  </si>
  <si>
    <t>17.13.1</t>
  </si>
  <si>
    <t>Хүний эрхийг дээдэлсэн засаглалын бодлого</t>
  </si>
  <si>
    <t>Дэлхийн банкны засаглалын үзүүлэлтийн дундаж</t>
  </si>
  <si>
    <t>113/215</t>
  </si>
  <si>
    <t>Дэлхийн банкны засаглалын үзүүлэлт</t>
  </si>
  <si>
    <t>Экспертийн ярилцлага, тоон судалгаа</t>
  </si>
  <si>
    <t>5.5.1, 5.5.2, 10.3.1, 16.3.2, 16.7.2, 16.10.1,16.b.1</t>
  </si>
  <si>
    <t>Авлигын индекс</t>
  </si>
  <si>
    <t>121/180</t>
  </si>
  <si>
    <t>Эдийн засаг, энх тайвны хүрээлэн</t>
  </si>
  <si>
    <t>16.4.1, 16.5.1,16.5.2</t>
  </si>
  <si>
    <t>Монгол Улсын Үндэсний аюулгүй байдлын зөвлөл</t>
  </si>
  <si>
    <t>Нэг. Бүсчилсэн хөгжлийн бодлого</t>
  </si>
  <si>
    <t>1.1.</t>
  </si>
  <si>
    <t xml:space="preserve">Бүсүүдийн тэнцвэртэй хөгжлийг хангасан байна. </t>
  </si>
  <si>
    <t>Орон нутгийн хөгжлийн үзүүлэлт</t>
  </si>
  <si>
    <t>Индекс</t>
  </si>
  <si>
    <t>Бүсчилсэн хөгжлийн үндэсний хүрээлэн УТҮГ</t>
  </si>
  <si>
    <t>Гүйцэтгэлийн тайлан</t>
  </si>
  <si>
    <t>11.a.1, 9.1.1</t>
  </si>
  <si>
    <t>Шадар сайдын Ажлын алба /Бүсчилсэн хөгжил, онцгой байдлын асуудал хариуцсан/</t>
  </si>
  <si>
    <t>1.2.</t>
  </si>
  <si>
    <t xml:space="preserve">Бүс нутгийн хүнсний аюулгүй байдлын түвшнийг нэмэгдүүлсэн байна. </t>
  </si>
  <si>
    <t>Төв болон бүсийн итгэмжлэгдсэн лаборатори</t>
  </si>
  <si>
    <t>Стандарт хэмжил зүйн газар</t>
  </si>
  <si>
    <t>9.1.1</t>
  </si>
  <si>
    <t>1.3.</t>
  </si>
  <si>
    <t>Улаанбаатар хотын бүсчлэн 20 минутын хотыг хөгжүүлсэн байна.</t>
  </si>
  <si>
    <t>оноо</t>
  </si>
  <si>
    <t>20 минутын хот Үндэсний хороо</t>
  </si>
  <si>
    <t>1.4.</t>
  </si>
  <si>
    <t>Багшийн ажлын гүйцэтгэлийн үнэлгээ</t>
  </si>
  <si>
    <t>1.5.</t>
  </si>
  <si>
    <t>Цахилгаан эрчим хүчний дотоодын үйлдвэрлэлийг нэмэгдүүлж, хэрэглээний өсөлтийг хангасан байна.</t>
  </si>
  <si>
    <t>Жилийн үйлдвэрлэлийн хэмжээ</t>
  </si>
  <si>
    <t>сая.кВт.ц</t>
  </si>
  <si>
    <t>7.1.1, 7.2.1, 7.3.1</t>
  </si>
  <si>
    <t>Импортын эрчим хүчний хэмжээ</t>
  </si>
  <si>
    <t>Цахилгаан эрчим хүчээр хангагдсан хүн амын эзлэх хэмжээ</t>
  </si>
  <si>
    <t>1.6.</t>
  </si>
  <si>
    <t>Хөдөө, орон нутгийн инженерийн дэд бүтцийн шийдэл бүхий орон сууцанд хамрагдсан өрх</t>
  </si>
  <si>
    <t>Сар тутам</t>
  </si>
  <si>
    <t>9.1.1, 11.2.1</t>
  </si>
  <si>
    <t xml:space="preserve">Барилгын ажлын гүйцэтгэлээр зорилтот бүлгийг түрээсийн орон сууцанд хамрагдах боломж </t>
  </si>
  <si>
    <t>Төслийн нэгжийн тайлан</t>
  </si>
  <si>
    <t>Улирал тутам</t>
  </si>
  <si>
    <t>Хөшигийн хөндийд байгуулагдах шинэ хотын дэд бүтцийн төслийн хэрэгжилт</t>
  </si>
  <si>
    <t>1.7.</t>
  </si>
  <si>
    <t>Шинээр барих болон өргөтгөн шинэчлэх инженерийн шугам сүлжээний урт</t>
  </si>
  <si>
    <t>Инженерийн шугам сүлжээний ажлын тайлан</t>
  </si>
  <si>
    <t>1.8.</t>
  </si>
  <si>
    <t>Дулаан хангамжийн чанар, хүртээмжийг нэмэгдүүлсэн байна.</t>
  </si>
  <si>
    <t>Төвлөрсөн дулаан хангамжийн эх үүсвэрийн суурилагдсан хүчин чадлын өсөлт</t>
  </si>
  <si>
    <t>МВт</t>
  </si>
  <si>
    <t>7.1.1</t>
  </si>
  <si>
    <t>1.9.</t>
  </si>
  <si>
    <t xml:space="preserve">Мэдээлэл, харилцаа холбооны хөгжлийн үзүүлэлт сайжирсан байна. </t>
  </si>
  <si>
    <t>Мэдээлэл, харилцаа холбооны хөгжлийн индекс</t>
  </si>
  <si>
    <t xml:space="preserve">Олон улсын цахилгаан холбооны байгууллага </t>
  </si>
  <si>
    <t>Мэдээлэл, харилцаа холбооны хөгжлийн судалгааны  тайлан</t>
  </si>
  <si>
    <t>1.4.1, 9.c.1, 17.8.1</t>
  </si>
  <si>
    <t>1.10.</t>
  </si>
  <si>
    <t>Бүх төрлийн тээврийн тээвэрлэлтийн хэмжээг нэмэгдүүлсэн байна.</t>
  </si>
  <si>
    <t>Ачаа тээвэрлэлт</t>
  </si>
  <si>
    <t>Сая.тн</t>
  </si>
  <si>
    <t>9.1.2</t>
  </si>
  <si>
    <t>Зорчигч тээвэрлэлт</t>
  </si>
  <si>
    <t>Сая.зорчигч</t>
  </si>
  <si>
    <t>1.11.</t>
  </si>
  <si>
    <t>Хоёр. Хүний хөгжлийн бодлого</t>
  </si>
  <si>
    <t>2.1.</t>
  </si>
  <si>
    <t>Халдварт болон халдварт бус өвчний шалтгаант нас баралтыг бууруулсан байна.</t>
  </si>
  <si>
    <t>30-70 насны Зүрх судасны өвчин, хорт хавдар, чихрийн шижин болон амьсгалын замын архаг өвчний шалтгаант нас баралтын түвшин (тухайн насны 10000 хүн амд)</t>
  </si>
  <si>
    <t>3.2.1, 3.3.1, 3.3.2, 3.3.4, 3.4.1,3.5.1, 3.5.2, 3.8.1, 3.8.2,3.a.1, 3.b.1, 
3.c.1, 3.d.1</t>
  </si>
  <si>
    <t>Эхийн эндэгдлийн харьцаа, 100,000 амьд төрөлтөд</t>
  </si>
  <si>
    <t>Просантимиль</t>
  </si>
  <si>
    <t>3.2.1, 3.3.1, 3.3.2, 3.3.4, 3.4.1, 3.5.1, 3.5.2, 3.8.1, 3.8.2, 3.a.1, 3.b.1, 3.c.1, 3.d.1</t>
  </si>
  <si>
    <t>Нялхсын эндэгдлийн түвшин 1000 амьд төрөлтөд</t>
  </si>
  <si>
    <t>Промиль</t>
  </si>
  <si>
    <t xml:space="preserve">Сүрьеэгийн тохиолдлын түвшин, 1000,00 хүн амд </t>
  </si>
  <si>
    <t>2.2.</t>
  </si>
  <si>
    <t xml:space="preserve"> Иргэдэд бүс нутагтаа эрүүл мэндийн тусламж үйлчилгээ авах боломж бүрдсэн байна. </t>
  </si>
  <si>
    <t>Хөдөө орон нутгаас төрөлжсөн мэргэшлийн эмнэлэгт ирж тусламж, үйлчилгээ авсан иргэд</t>
  </si>
  <si>
    <t>2.3.</t>
  </si>
  <si>
    <t xml:space="preserve">Сургуулийн өмнөх боловсролын чанартай үйлчилгээгээр бага насны хүүхдийн хөгжлийн суурийг бий болгосон байна. </t>
  </si>
  <si>
    <t>5 настай хүүхдийн сургуульд бэлтгэгдсэн байдлын үнэлгээний улсын дундаж</t>
  </si>
  <si>
    <t>Сургуульд бэлтгэгдсэн байдлын үнэлгээ</t>
  </si>
  <si>
    <t>4.2.1, 4.2.2, 4.c.1</t>
  </si>
  <si>
    <t>2.4.</t>
  </si>
  <si>
    <t xml:space="preserve">Олон улсад өрсөлдөхүйц чанартай, тэгш хүртээмжтэй ерөнхий боловсролыг хөгжүүлсэн байна. </t>
  </si>
  <si>
    <t>PISA олон улсын үнэлгээний эрэмбэ</t>
  </si>
  <si>
    <t>Олон улсын үнэлгээ</t>
  </si>
  <si>
    <t>3 жил тутам</t>
  </si>
  <si>
    <t>4.1.1, 4.1.2, 4.4.1, 4.5.1, 4.6.1, 4.a.1, 4.c.1</t>
  </si>
  <si>
    <t>2.5.</t>
  </si>
  <si>
    <t>2.6.</t>
  </si>
  <si>
    <t>2.7.</t>
  </si>
  <si>
    <t xml:space="preserve">Дээд боловсролын нийт төгсөгчдийн хөдөлмөр эрхлэлтийн түвшин </t>
  </si>
  <si>
    <t>Судалгааны  тайлан</t>
  </si>
  <si>
    <t>4.7.1</t>
  </si>
  <si>
    <t>Дэлхийн шилдэг их сургуулийн эрэмбэд багтсан их сургууль</t>
  </si>
  <si>
    <t>Times Higher Education</t>
  </si>
  <si>
    <t>Олон улсын үнэлгээний тайлан</t>
  </si>
  <si>
    <t>2.8.</t>
  </si>
  <si>
    <t>Насан туршийн суралцахуйн төвийн зохион байгуулсан сургалт, нөлөөллийн үйл ажиллагаанд хамрагдсан 25-65 насны иргэд</t>
  </si>
  <si>
    <t>2.9.</t>
  </si>
  <si>
    <t>4.5.1</t>
  </si>
  <si>
    <t>2.10.</t>
  </si>
  <si>
    <t xml:space="preserve">Хүн амын бие бялдрын хөгжлийн түвшинг нэмэгдүүлсэн байна. </t>
  </si>
  <si>
    <t>Хүн амын бие бялдрын хөгжлийн индекс</t>
  </si>
  <si>
    <t>Соёл, спорт, аялал жуулчлал, залуучуудын яам</t>
  </si>
  <si>
    <t>2.2.1, 2.2.2, 2.2.3</t>
  </si>
  <si>
    <t>2.11.</t>
  </si>
  <si>
    <t xml:space="preserve">Гэр бүлийн гишүүдийн хэрэгцээ шаардлагад нийцсэн нийгмийн үзүүлэлтийг сайжруулсан байна. </t>
  </si>
  <si>
    <t xml:space="preserve">
Гэрлэлт цуцлалтын түвшин 1000 хүнд ногдох</t>
  </si>
  <si>
    <t xml:space="preserve">
Промил</t>
  </si>
  <si>
    <t>3.4.2, 3.7.1, 3.7.2, 5.2.1, 5.2.2, 5.3.1, 5.4.1, 5.6.1, 16.2.1, 16.2.3</t>
  </si>
  <si>
    <t>2.12.</t>
  </si>
  <si>
    <t>Гэмт хэргийн улмаас нийт хохирсон хүүхэд</t>
  </si>
  <si>
    <t>16.1.1, 16.1.2, 16.1.3, 16.2.2, 16.3.1, 16.4.2, 11.7.2</t>
  </si>
  <si>
    <t>2.13.</t>
  </si>
  <si>
    <t xml:space="preserve">Хөгжлийн бэрхшээлтэй хүний нийгмийн харилцаанд оролцох оролцоог нэмэгдүүлсэн байна. </t>
  </si>
  <si>
    <t>Хөдөлмөр эрхэлж буй хөгжлийн бэрхшээлтэй иргэн</t>
  </si>
  <si>
    <t>11.7.1</t>
  </si>
  <si>
    <t>2.14.</t>
  </si>
  <si>
    <t xml:space="preserve">Нийгмийн даатгалын хамралтыг нэмэгдүүлсэн байна. </t>
  </si>
  <si>
    <t>Ажиллах хүчинд нийт даатгуулагчийн эзлэх хэмжээ</t>
  </si>
  <si>
    <t>1.3.1</t>
  </si>
  <si>
    <t>2.15.</t>
  </si>
  <si>
    <t xml:space="preserve">Хөдөлмөр эрхлэлтийг нэмэгдүүлсэн байна. </t>
  </si>
  <si>
    <t>Ажиллах хүчний оролцооны түвшин</t>
  </si>
  <si>
    <t>8.b.1</t>
  </si>
  <si>
    <t>2.16.</t>
  </si>
  <si>
    <t xml:space="preserve">Нийгмийн халамжийг зорилтот бүлэгт чиглүүлсэн байна. </t>
  </si>
  <si>
    <t>Нийгмийн халамжийн тэтгэврийн хүн амын амьжиргааны доод түвшний бүсүүдийн дундажтай харьцуулсан харьцаа</t>
  </si>
  <si>
    <t xml:space="preserve">1.3.1 </t>
  </si>
  <si>
    <t>2.17.</t>
  </si>
  <si>
    <t xml:space="preserve">Шинжлэх ухаан, технологи, инновацыг хөгжүүлсэн байна. </t>
  </si>
  <si>
    <t>Дэлхийн инновацын индекс</t>
  </si>
  <si>
    <t>Байр</t>
  </si>
  <si>
    <t>Дэлхийн оюуны өмчийн байгууллага</t>
  </si>
  <si>
    <t>8.2.1, 9.b.1</t>
  </si>
  <si>
    <t>Гурав. Эдийн засгийн бодлого</t>
  </si>
  <si>
    <t>3.1.</t>
  </si>
  <si>
    <t>Дотоодын үйлдвэрлэлээр хангасан хүнсний гол нэрийн бүтээгдэхүүний хангамжийг нэмэгдүүлсэн байна.</t>
  </si>
  <si>
    <t>Дотоодын үйлдвэрлэлээр хангасан хүнсний гол нэрийн бүтээгдэхүүний хангамж</t>
  </si>
  <si>
    <t>2.1.1, 2.1.2, 12.3.1</t>
  </si>
  <si>
    <t>3.2.</t>
  </si>
  <si>
    <t xml:space="preserve">Монгол Улсыг бүсчилсэн хөгжлийн бодлогоор хөгжүүлсэн байна. </t>
  </si>
  <si>
    <t>Тоо баримт, судалгаа</t>
  </si>
  <si>
    <t>Тухай бүр</t>
  </si>
  <si>
    <t>11.a.1</t>
  </si>
  <si>
    <t>3.3.</t>
  </si>
  <si>
    <t>3.4.</t>
  </si>
  <si>
    <t xml:space="preserve">Жижиг, дунд үйлдвэр, хоршоог хөгжүүлэх чиглэлээр үйл ажиллагаа явуулдаг аж ахуйн нэгжүүдийн ажлын байр нэмэгдүүлсэн байна. </t>
  </si>
  <si>
    <t>Тухайн жилд шинээр бий болсон ажлын байр</t>
  </si>
  <si>
    <t>3.5.</t>
  </si>
  <si>
    <t xml:space="preserve">Мал аж ахуйг тогтвортой, бүсчилсэн байдлаар хөгжүүлсэн байна. </t>
  </si>
  <si>
    <t>Мал аж ахуйн салбарын нийт үйлдвэрлэл</t>
  </si>
  <si>
    <t>Тэр.төгрөг</t>
  </si>
  <si>
    <t>2.a.2</t>
  </si>
  <si>
    <t>3.6.</t>
  </si>
  <si>
    <t>Хөнгөн үйлдвэрийн бүтээгдэхүүний экспортыг нэмэгдүүлсэн байна.</t>
  </si>
  <si>
    <t>Ноос, ноолуур, арьс ширэн бүтээгдэхүүний экспорт</t>
  </si>
  <si>
    <t>17.11.1</t>
  </si>
  <si>
    <t>3.7.</t>
  </si>
  <si>
    <t>Малын халдварт өвчний гаралтын тайван байдлыг хадгалсан байна.</t>
  </si>
  <si>
    <t>Монгол Улс өвчингүй, тайван байдлыг олон улсаар баталгаажуулсан баталгаажуулалт</t>
  </si>
  <si>
    <t>3.8.</t>
  </si>
  <si>
    <t xml:space="preserve">Хилийн боомтын дэд бүтцийг шинэчилж, нэвтрэх хүчин чадлыг сайжруулсан байна. </t>
  </si>
  <si>
    <t>Боомтын ачаа нэвтрүүлэх хүчин чадал</t>
  </si>
  <si>
    <t>Гаалийн ерөнхий газар</t>
  </si>
  <si>
    <t>3.9.</t>
  </si>
  <si>
    <t xml:space="preserve">Экспортын гол нэрийн бүтээгдэхүүн өссөн байна. </t>
  </si>
  <si>
    <t>Экспортын гол нэрийн бүтээгдэхүүний өсөлт</t>
  </si>
  <si>
    <t>3.10.</t>
  </si>
  <si>
    <t xml:space="preserve">Боловсруулах аж үйлдвэрийн дотоодын нийт бүтээгдэхүүнийг нэмэгдүүлсэн байна. </t>
  </si>
  <si>
    <t xml:space="preserve">Өмнөх оны жилийн эцэстэй харьцуулахад нэмэгдсэн хэмжээ  </t>
  </si>
  <si>
    <t>9.2.1</t>
  </si>
  <si>
    <t>3.11.</t>
  </si>
  <si>
    <t xml:space="preserve">Идэвхтэй амьдралын хэвшилтэй иргэн, гэр бүлийг дэмжиж, биеийн тамир, спортын ээлтэй орчныг бүрдүүлсэн байна. </t>
  </si>
  <si>
    <t>Спортын барилга байгууламжаас 15 минутын зайд амьдарч буй хүн ам</t>
  </si>
  <si>
    <t>3.12.</t>
  </si>
  <si>
    <t>3.13.</t>
  </si>
  <si>
    <t>9.5.1, 9.5.2</t>
  </si>
  <si>
    <t>3.14.</t>
  </si>
  <si>
    <t xml:space="preserve">Аж ахуй эрхлэгчдийн өрсөлдөх чадварыг нэмэгдүүлж, зах зээлд үйл ажиллагаа явуулах таатай орчин бүрдсэн байна. </t>
  </si>
  <si>
    <t>Бизнесийн дотоод орчны үнэлгээ</t>
  </si>
  <si>
    <t>Төрийн худалдан авах ажиллагааны газар</t>
  </si>
  <si>
    <t>Салбарын тайлан, үнэлгээ</t>
  </si>
  <si>
    <t>Шадар сайдын ажлын алба /Гадаад худалдаа, хөрөнгө оруулалтын асуудал хариуцсан/</t>
  </si>
  <si>
    <t>3.15.</t>
  </si>
  <si>
    <t xml:space="preserve">Төрийн аудитын байгууллагын чадамжийг нэмэгдүүлсэн байна. </t>
  </si>
  <si>
    <t>Чадамжид суурилсан тасралтгүй сургалтын хөтөлбөрийн хэрэгжилт</t>
  </si>
  <si>
    <t>16.6.2</t>
  </si>
  <si>
    <t>3.16.</t>
  </si>
  <si>
    <t>Соёл, урлагийн үйлчилгээний чанар, хүртээмжийг нэмэгдүүлсэн байна.</t>
  </si>
  <si>
    <t>Соёл, урлагийн үйлчилгээнд хамрагдсан иргэд</t>
  </si>
  <si>
    <t>3.18.</t>
  </si>
  <si>
    <t>Аялал жуулчлалын салбарын өрсөлдөх чадвар, үр ашгийг нэмэгдүүлсэн байна.</t>
  </si>
  <si>
    <t>Хүлээн авах жуулчид</t>
  </si>
  <si>
    <t>Мян.хүн</t>
  </si>
  <si>
    <t>8.9.1</t>
  </si>
  <si>
    <t>Аялал жуулчлалын салбарын орлого, ам.доллар</t>
  </si>
  <si>
    <t>Тэр.ам.доллар</t>
  </si>
  <si>
    <t>Аялал жуулчлалын хөгжлийн индекс</t>
  </si>
  <si>
    <t>Дэлхийн эдийн засгийн форум</t>
  </si>
  <si>
    <t>Дэлхийн эдийн засгийн
форум тайлан</t>
  </si>
  <si>
    <t>2 жил тутам</t>
  </si>
  <si>
    <t>3.19.</t>
  </si>
  <si>
    <t xml:space="preserve">Санхүүгийн зах зээлийн багтаамжийг 3 дахин нэмэгдүүлсэн байна. </t>
  </si>
  <si>
    <t xml:space="preserve">Олон улсын банкны байгуулагдсан салбар </t>
  </si>
  <si>
    <t>3.20.</t>
  </si>
  <si>
    <t xml:space="preserve">Батлан хамгаалах тогтолцоог төгөлдөржүүлж, сөрөн тэсвэрлэх чадавхыг бүрдүүлсэн байна. </t>
  </si>
  <si>
    <t>3.21.</t>
  </si>
  <si>
    <t>Хүлэмжийн хийн ялгарлыг бууруулсан байна.</t>
  </si>
  <si>
    <t>Хүлэмжийн хийн ялгарал</t>
  </si>
  <si>
    <t>Сая.тн CO2 экв</t>
  </si>
  <si>
    <t>Байгаль орчин, уур амьсгал, өөрчлөлтийн яам</t>
  </si>
  <si>
    <t>4 жил тутам /2027 онд/</t>
  </si>
  <si>
    <t>8.4.2, 9.4.1, 12.2.2, 12.6.1, 13.2.2</t>
  </si>
  <si>
    <t>3.22.</t>
  </si>
  <si>
    <t>Ойгоор бүрхэгдсэн талбайн хэмжээг нэмэгдүүлсэн байна.</t>
  </si>
  <si>
    <t>Ойгоор бүрхэгдсэн талбайн хэмжээ</t>
  </si>
  <si>
    <t>Ой зохион байгуулалтын тайлан</t>
  </si>
  <si>
    <t>15.1.1</t>
  </si>
  <si>
    <t>3.23.</t>
  </si>
  <si>
    <t>Байгаль орчинд үзүүлэх сөрөг нөлөөллийг бууруулж, байгалийн унаган төрхийг хадгалсан байна.</t>
  </si>
  <si>
    <t>Улсын тусгай хамгаалалтад авсан газар нутгийн хэмжээ</t>
  </si>
  <si>
    <t>15.1.2</t>
  </si>
  <si>
    <t>3.24.</t>
  </si>
  <si>
    <t>Усны нөөц, хангамжийг нэмэгдүүлсэн байна.</t>
  </si>
  <si>
    <t>Шаардлага хангасан ундны усны эх үүсвэрээр хангагдсан хүн амын эзлэх хэмжээ</t>
  </si>
  <si>
    <t>6.5.1</t>
  </si>
  <si>
    <t>3.25.</t>
  </si>
  <si>
    <t>Шинжлэх ухаан, технологийн судалгаа хөгжүүлэлтийн санхүүжилтийн дотоодын нийт бүтээгдэхүүнд эзлэх хэмжээ</t>
  </si>
  <si>
    <t>9.5.1</t>
  </si>
  <si>
    <t>Хоёр болон олон талт эдийн засгийн хамтын ажиллагааг өргөжүүлж, бизнес эрхлэх таатай орчныг бүрдүүлсэн байна.</t>
  </si>
  <si>
    <t> Эдийн засаг, хөгжлийн яам</t>
  </si>
  <si>
    <t>3.27.</t>
  </si>
  <si>
    <t>Хөгжлийн бодлого, төлөвлөлтийн үр дүн сайжирсан байна.</t>
  </si>
  <si>
    <t>Хөгжлийн бодлого төлөвлөлтийн хэрэгжилт</t>
  </si>
  <si>
    <t>Гүйцэтгэлийн аудитын тайлан</t>
  </si>
  <si>
    <t>3.28.</t>
  </si>
  <si>
    <t>Монгол Улсын гадаад бодлогын байр суурийг бататгаж, олон улс дахь нэр хүнд, нөлөөг бэхжүүлсэн байна.</t>
  </si>
  <si>
    <t>Дээд, өндөр түвшний айлчлал, арга хэмжээ</t>
  </si>
  <si>
    <t>3.29.</t>
  </si>
  <si>
    <t xml:space="preserve">Дэлхийн гарааны бизнесийн экосистемийн индексийн үзүүлэлт сайжирсан байна. </t>
  </si>
  <si>
    <t>Дэлхийн гарааны бизнесийн экосистемийн индекс</t>
  </si>
  <si>
    <t>Стартап Блинкээс гаргадаг тайлан</t>
  </si>
  <si>
    <t>3.30.</t>
  </si>
  <si>
    <t xml:space="preserve">Бүх төрлийн тээвэрлэлтийн хэмжээг нэмэгдүүлсэн байна. </t>
  </si>
  <si>
    <t>Бүх төрлийн тээврээр тээсэн ачаа</t>
  </si>
  <si>
    <t>Бүх төрлийн тээврээр тээсэн зорчигч</t>
  </si>
  <si>
    <t>Сая хүн</t>
  </si>
  <si>
    <t>3.31.</t>
  </si>
  <si>
    <t xml:space="preserve">Худалдаа бараа бүтээгдэхүүний эргэлтийг сайжруулсан байна. </t>
  </si>
  <si>
    <t>Орлогын хэмжээ</t>
  </si>
  <si>
    <t>Шадар сайдын ажлын алба, Алтанбулаг чөлөөт бүс</t>
  </si>
  <si>
    <t xml:space="preserve"> Шадар сайдын Ажлын алба /Бүсчилсэн хөгжил, онцгой байдлын асуудал хариуцсан/, 
Зам, тээврийн яам</t>
  </si>
  <si>
    <t>3.32.</t>
  </si>
  <si>
    <t>Гамшгаас хамгаалах бэлтгэл бэлэн байдал</t>
  </si>
  <si>
    <t>Онцгой байдлын ерөнхий газар</t>
  </si>
  <si>
    <t>Хагас жил тутам</t>
  </si>
  <si>
    <t>1.4.1, 1.5.1, 1.5.2,  3.9.2, 6.1.1, 6.2.1, 7.1.1, 11.1.1, 11.5.1, 11.5.2, 11.7.1, 13.1.1, 16.1.5</t>
  </si>
  <si>
    <t>Шадар сайдын Ажлын алба /Бүсчилсэн хөгжил, онцгой байдлын асуудал хариуцсан/, 
Сангийн яам</t>
  </si>
  <si>
    <t>3.33.</t>
  </si>
  <si>
    <t>Боомтын зорчигч, ачаа тээврийн нэвтрэлтийг нэмэгдүүлсэн байна.</t>
  </si>
  <si>
    <t>Боомтын зорчигч нэвтрэлтийн гарц</t>
  </si>
  <si>
    <t>Гарах 20
Орох 20</t>
  </si>
  <si>
    <t xml:space="preserve"> Боомтын сэргэлтийн Үндэсний хороо</t>
  </si>
  <si>
    <t>Боомтоор нэвтрэх зорчигч тээврийн нэвтрэлтийн гарцын тоогоор тооцно</t>
  </si>
  <si>
    <t>Боомтын ачаа нэвтрэлтийн гарц</t>
  </si>
  <si>
    <t>Гарах 30
Орох 29</t>
  </si>
  <si>
    <t>Боомтоор нэвтрэх ачаа тээврийн нэвтрэлтийн гарцын тоогоор тооцно</t>
  </si>
  <si>
    <t>Дөрөв. Хүний эрхийг дээдэлсэн засаглалын бодлого</t>
  </si>
  <si>
    <t>Авлигын гэмт хэрэг</t>
  </si>
  <si>
    <t>Транспаренси Интернэйшнл олон улсын байгууллага</t>
  </si>
  <si>
    <t>Олон эх үүсвэр</t>
  </si>
  <si>
    <t>16.4.1
16.5.1
16.5.2</t>
  </si>
  <si>
    <t xml:space="preserve"> Авлигатай тэмцэх газар</t>
  </si>
  <si>
    <t>Эрх мэдэл, албан тушаалын байдлаа урвуулан ашигласан гэмт хэрэг</t>
  </si>
  <si>
    <t>4.2.</t>
  </si>
  <si>
    <t>Батлан хамгаалах тогтолцоог төгөлдөржүүлж, сөрөн тэсвэрлэх чадавх бүрдсэн байна.</t>
  </si>
  <si>
    <t>4.3.</t>
  </si>
  <si>
    <t xml:space="preserve">Төрийн албаны тоо бүртгэл, хяналт шалгалтыг чанаржуулж, хүний нөөцийн чадавхыг бэхжүүлсэн байна. </t>
  </si>
  <si>
    <t>4.4.</t>
  </si>
  <si>
    <t xml:space="preserve">Төрийн үйлчилгээний талаарх иргэдийн сэтгэл ханамжийн түвшинг нэмэгдүүлсэн байна. </t>
  </si>
  <si>
    <t xml:space="preserve">Төрийн үйлчилгээний талаарх иргэдийн сэтгэл ханамжийн дундаж үнэлгээ </t>
  </si>
  <si>
    <t>Төрийн үйлчилгээний талаарх иргэдийн сэтгэл ханамжийг үнэлгээний судалгаагаар тооцно.</t>
  </si>
  <si>
    <t>4.5.</t>
  </si>
  <si>
    <t>Төрийн болон орон нутгийн өмчит компаниудын засаглал сайжирч, зах зээлийн зарчимд шилжсэн байна.</t>
  </si>
  <si>
    <t>Төрийн болон орон нутгийн өмчит нээлттэй хувьцаат компанийн хөрөнгийн өгөөж (ROA)</t>
  </si>
  <si>
    <t>Цахим мэдээллийн систем</t>
  </si>
  <si>
    <t>Засгийн газрын Хэрэг эрхлэх газар,</t>
  </si>
  <si>
    <t>4.6.</t>
  </si>
  <si>
    <t xml:space="preserve">Нийгмийн хэв журам, аюулгүй байдлыг дээшлүүлсэн байна.  </t>
  </si>
  <si>
    <t>4.7.</t>
  </si>
  <si>
    <t>Архиваас иргэн, хуулийн этгээдэд үзүүлж буй үйлчилгээний хоног</t>
  </si>
  <si>
    <t>Архивын ерөнхий газар</t>
  </si>
  <si>
    <t>4.8.</t>
  </si>
  <si>
    <t>4.9.</t>
  </si>
  <si>
    <t xml:space="preserve">Шүүхийн индекс сайжирсан байна. </t>
  </si>
  <si>
    <t>Шүүхийн индекс</t>
  </si>
  <si>
    <t>Шүүхийн нээлттэй, ил тод байдлын судалгаа</t>
  </si>
  <si>
    <t>4.10.</t>
  </si>
  <si>
    <t xml:space="preserve">Стандартчилал, хэмжил зүй, тохирлын үнэлгээний үйл ажиллагааны үр дүн нэмэгдсэн байна. </t>
  </si>
  <si>
    <t>Стандартчилал, хэмжил зүй, тохирлын үнэлгээний үйлчилгээ авсан хэрэглэгч</t>
  </si>
  <si>
    <t>Хүнсний аюулгүй байдлын үндэсний лавлагаа лаборатори</t>
  </si>
  <si>
    <t>4.11.</t>
  </si>
  <si>
    <t>Төрийн албаны бүтээмж, үр ашиг дээшилсэн байна.</t>
  </si>
  <si>
    <t>Төрийн байгууллагын бүтээмж</t>
  </si>
  <si>
    <t>Өмнөх оноос 2 нэгжээр нэмэгдүүлнэ.</t>
  </si>
  <si>
    <t>Төрийн байгууллагын бүтээмжийн үзүүлэлтийг тооцох аргачлалыг боловсруулж, шинээр тооцно.</t>
  </si>
  <si>
    <t>Төрийн албан хаагчдын бүтээмж</t>
  </si>
  <si>
    <t>Цахим засаглалын хөгжлийн индекс</t>
  </si>
  <si>
    <t>Нэгдсэн Үндэстний Байгууллагаас гаргадаг индекс</t>
  </si>
  <si>
    <t>Цахим хөгжил, инновац, харилцаа холбооны яамны тайлан, Харилцаа холбооны зохицуулах хорооны статистик мэдээлэл, Үндэсний статистикийн хорооны мэдээлэл</t>
  </si>
  <si>
    <t>4.13.</t>
  </si>
  <si>
    <t xml:space="preserve">Кибер аюулгүй байдлын орчин сайжирсан байна. </t>
  </si>
  <si>
    <t>Кибер аюулгүй байдлын индекс</t>
  </si>
  <si>
    <t>Олон улсын цахилгаан холбооны байгууллагын кибер аюулгүй байдлын судалгаа</t>
  </si>
  <si>
    <t>4.14.</t>
  </si>
  <si>
    <t>Монгол Улсын албан ёсны статистикийн үйл ажиллагааг нэгдсэн удирдлага, зохицуулалтаар хангаж, нотолгоонд суурилсан бодлого, шийдвэр гаргалтыг дэмжиж ажилладаг болсон байна.</t>
  </si>
  <si>
    <t xml:space="preserve">Үндэсний статистикийн хорооны гүйцэтгэлийн төлөвлөгөөний хэрэгжилт </t>
  </si>
  <si>
    <t>Үндэсний статистикийн хорооны 2026 оны үйл ажиллагааны тайлан</t>
  </si>
  <si>
    <t xml:space="preserve">Гүйцэтгэлийн төлөвлөгөөний хэрэгжилт </t>
  </si>
  <si>
    <t>1.1.1.</t>
  </si>
  <si>
    <t>Орон нутгийн эдийн засгийн бие даасан байдлыг нэмэгдүүлсэн байна.</t>
  </si>
  <si>
    <t>Цогцолборын бүтээн байгуулалтын ажлын явц</t>
  </si>
  <si>
    <t>Салбарын статистик мэдээ</t>
  </si>
  <si>
    <t>1.2.1.</t>
  </si>
  <si>
    <t>Стандартын шаардлага хангасан бүтээгдэхүүн үйлчилгээний тоо нэмэгдсэн байна.</t>
  </si>
  <si>
    <t>Монгол Улсад нормчилсон эм, хүрээлэн буй орчин, хүнсний бүтээгдэхүүний аюулгүйн үзүүлэлт</t>
  </si>
  <si>
    <t>Статистик мэдээ, тайлан</t>
  </si>
  <si>
    <t>3.b.3</t>
  </si>
  <si>
    <t>1.3.1.</t>
  </si>
  <si>
    <t>Хөгжлийн ерөнхий төлөвлөгөөтэй хот, суурин газрын тоо нэмэгдсэн байна.</t>
  </si>
  <si>
    <t>Орон нутгийн хөгжлийн төв</t>
  </si>
  <si>
    <t>11.3.1, 11.а.1</t>
  </si>
  <si>
    <t>Дагуул хот</t>
  </si>
  <si>
    <t>1.4.1.</t>
  </si>
  <si>
    <t>Мэргэжил дээшлүүлэх сургалтад хамрагдсан багш</t>
  </si>
  <si>
    <t>Боловсролын салбарын захиргааны статистик мэдээ</t>
  </si>
  <si>
    <t>Бага ангийн багшаар бэлтгэгдэж, мэргэшсэн багш</t>
  </si>
  <si>
    <t>Ерөнхий боловсролын багш (тусгай хэрэгцээт боловсролын багш орно)-аар бэлтгэгдэж, мэргэшсэн багш</t>
  </si>
  <si>
    <t>Гадаадад, дотоодод мэргэшүүлсэн багш бэлтгэдэг дээд боловсролын сургалтын байгууллагын багш</t>
  </si>
  <si>
    <t>Багшаар бэлтгэгдэж, багшлах эрх авсан багш</t>
  </si>
  <si>
    <t>1.5.1.</t>
  </si>
  <si>
    <t xml:space="preserve">Цахилгаан эрчим хүч үйлдвэрлэх үйлдвэрлэлийн хүчин чадлыг нэмэгдүүлсэн байна. </t>
  </si>
  <si>
    <t>Суурилагдсан хүчин чадлын өсөлт</t>
  </si>
  <si>
    <t>Сэргээгдэх эрчим хүчний суурилагдсан хүчин чадлын өсөлт</t>
  </si>
  <si>
    <t>Сэргээгдэх эрчим хүчний эх үүсвэрийн суурилагдсан хүчин чадалд эзлэх хэмжээ</t>
  </si>
  <si>
    <t>1.6.1.</t>
  </si>
  <si>
    <t xml:space="preserve">Барилга байгууламжийг  паспортжуулж газар хөдлөлтөд тэсвэрлэх чадварыг хангуулсан байна. </t>
  </si>
  <si>
    <t>Паспортжуулалтын дүгнэлт</t>
  </si>
  <si>
    <t>Аймаг орон нутгийн тайлан</t>
  </si>
  <si>
    <t>1.6.2.</t>
  </si>
  <si>
    <t>Ашиглалтад орсон орон сууцны тоо нэмэгдсэн байна.</t>
  </si>
  <si>
    <t xml:space="preserve">Ашиглалтад орсон орон сууц </t>
  </si>
  <si>
    <t>Шинээр ашиглалтад орсон орон сууцны тоо, өссөн дүнгээр</t>
  </si>
  <si>
    <t>1.6.3.</t>
  </si>
  <si>
    <t>Түрээсийн орон сууцанд хамрагдсан иргэд</t>
  </si>
  <si>
    <t>Төрийн болон орон нутгийн өмчийн шинээр ашиглалтад оруулсан түрээсийн орон сууцны тоо, өссөн дүнгээр</t>
  </si>
  <si>
    <t>1.6.4.</t>
  </si>
  <si>
    <t>Хууль, журам, норм, нормативын баримт бичиг</t>
  </si>
  <si>
    <t>Шинээр болон шинэчлэн боловсруулсан хууль журам, норм, нормативын баримт бичгийн тоо</t>
  </si>
  <si>
    <t>3.9.1, 7.1.2, 11.6.2</t>
  </si>
  <si>
    <t>Хот төлөвлөлтийн суурь судалгаа, ерөнхий төлөвлөгөө</t>
  </si>
  <si>
    <t>Батлагдсан суурь судалгаа, ерөнхий төлөвлөгөөний тоо</t>
  </si>
  <si>
    <t>1.7.1.</t>
  </si>
  <si>
    <t>1.7.2.</t>
  </si>
  <si>
    <t>Барилгын гол нэр төрлийн материалын дотоодын үйлдвэрлэлийг нэмэгдүүлсэн байна.</t>
  </si>
  <si>
    <t>Бууруулсан хүлэмжийн хийн хэмжээ</t>
  </si>
  <si>
    <t>2030 он хүртэл барилгын салбараас ялгарч буй хүлэмжийн хийг 300,000 тонн бууруулах үүрэг хүлээснээс 2028 он хүртэл 100,000 тонн бууруулах үзүүлэлт</t>
  </si>
  <si>
    <t>8.4.2 , 9.4.1, 12.2.2 , 12.6.1, 13.2.2</t>
  </si>
  <si>
    <t>1.8.1.</t>
  </si>
  <si>
    <t xml:space="preserve">Дулаан хангамжийн хүчин чадлыг нэмэгдүүлсэн байна. </t>
  </si>
  <si>
    <t>Ашиглалтад орох дулааны станцуудын хүчин чадал</t>
  </si>
  <si>
    <t>Эрчим хүчний яам, Нийслэлийн засаг даргын Тамгын газар</t>
  </si>
  <si>
    <t>1.9.1.</t>
  </si>
  <si>
    <t xml:space="preserve">Монгол Улсын хаанаас ч интернэтийн сүлжээнд холбогдох боломж бүрдсэн байна. </t>
  </si>
  <si>
    <t>Интернэт хэрэглэгчдийн эзлэх хэмжээ</t>
  </si>
  <si>
    <t>Олон улсын цахилгаан холбооны байгууллага, Мэдээлэл, харилцаа холбооны хөгжлийн индекс</t>
  </si>
  <si>
    <t>1.4.1 , 9.c.1, 17.8.1</t>
  </si>
  <si>
    <t>1.10.1.</t>
  </si>
  <si>
    <t xml:space="preserve">Олон улс, улсын чанартай хатуу хучилттай авто замын сүлжээг өргөтгөж, автотээвэрлэлтийн хэмжээг нэмэгдүүлсэн байна. </t>
  </si>
  <si>
    <t>Олон улс, улсын чанартай авто замын сүлжээнд хатуу хучилттай авто замын эзлэх хэмжээ</t>
  </si>
  <si>
    <t>Автотээвэрлэлтийн хэмжээ 
/Ачаа тээвэрлэлт/</t>
  </si>
  <si>
    <t>Автотээвэрлэлтийн хэмжээ:
/Зорчигч тээвэрлэлт/</t>
  </si>
  <si>
    <t>1.11.1.</t>
  </si>
  <si>
    <t>Авто замын сүлжээний нэвтрүүлэх чадварыг нэмэгдүүлсэн байна.</t>
  </si>
  <si>
    <t>Авто замын хөдөлгөөний эрчим</t>
  </si>
  <si>
    <t>Хоног/ машин</t>
  </si>
  <si>
    <t>Замын хөгжлийн газрын жилийн тайлан мэдээнээс тооцооллыг гаргана.</t>
  </si>
  <si>
    <t>Нийслэлийн нийтийн тээврээр зорчдог хүн амын эзлэх хэмжээ</t>
  </si>
  <si>
    <t>11.2.1</t>
  </si>
  <si>
    <t>2.1.1.</t>
  </si>
  <si>
    <t>Эмнэлгийн тусламж үйлчилгээний хүртээмжийг нэмэгдүүлсэн байна.</t>
  </si>
  <si>
    <t>Алсын зайн анагаах ухаан
телемедициний үйлчилгээ 
нэвтрүүлсэн байдал</t>
  </si>
  <si>
    <t xml:space="preserve"> Тоо</t>
  </si>
  <si>
    <t>2.1.2.</t>
  </si>
  <si>
    <t xml:space="preserve">Эрүүл мэндийн салбарын цахим мэдээллийн нэгдсэн сан бий болсон байна. </t>
  </si>
  <si>
    <t>Эрүүл мэндийн төрөлжсөн
 мэдээний сангаар мэдээлэл нэгтгэгдэж хэрэглэгчдэд хүрэх мэдээллийн төрөл</t>
  </si>
  <si>
    <t>2.2.1.</t>
  </si>
  <si>
    <t>Эрүүл мэндийн байгууллагын чадавхийг сайжруулсан байна.</t>
  </si>
  <si>
    <t>“Зүрхний хэм судлал”-ын “Ангиографи”-ийн, “Гэмтэл, согог судлал”-ын, Хавдар судлал”-ын тусламж, үйлчилгээ үзүүлж байгаа аймгийн нэгдсэн эмнэлэг</t>
  </si>
  <si>
    <t>2.3.1.</t>
  </si>
  <si>
    <t xml:space="preserve">Сургуулийн өмнөх боловсролд бүх хүүхэд тэгш хамрагдах боломж бүрдүүлсэн байна. </t>
  </si>
  <si>
    <t>Сургуулийн өмнөх боловсролын хамрах сургалтын цэвэр жин /2-5 нас/</t>
  </si>
  <si>
    <t>Салбарын захиргааны статистик мэдээ</t>
  </si>
  <si>
    <t>Мэргэжлийн багшаар хангагдсан цэцэрлэгийн эзлэх хувь</t>
  </si>
  <si>
    <t>Сургуулийн өмнөх боловсролын стандарт, техникийн зохицуулалтын шаардлага хангасан цэцэрлэгийн эзлэх хувь</t>
  </si>
  <si>
    <t>2.4.1.</t>
  </si>
  <si>
    <t>Ерөнхий боловсролын сургалтын чанарыг сайжруулж, хот, хөдөөгийн боловсролын чанарын ялгааг бууруулсан байна.</t>
  </si>
  <si>
    <t>Бага боловсролын хамран сургалтын цэвэр жин</t>
  </si>
  <si>
    <t>4.1.1, 4.1.2, 4.2.1, 4.2.2, 4.4.1, 4.5.1, 4.6.1, 4.a.1, 4.c.1</t>
  </si>
  <si>
    <t>Суурь боловсролын хамран сургалтын цэвэр жин</t>
  </si>
  <si>
    <t>4.1.1, 4.1.2, 4.2.1, 4.2.2, 4.4.1, 4.5.1, 4.6.1, 4.a.1, 4.c.2</t>
  </si>
  <si>
    <t>Тухайн жилд бүрэн дунд боловсрол эзэмшсэн 18 настай хүн ам</t>
  </si>
  <si>
    <t>4.1.1, 4.1.2, 4.2.1, 4.2.2, 4.4.1, 4.5.1, 4.6.1, 4.a.1, 4.c.3</t>
  </si>
  <si>
    <t>Мэргэжлийн багшаар хангагдсан сургуулийн эзлэх хувь</t>
  </si>
  <si>
    <t>4.1.1, 4.1.2, 4.2.1, 4.2.2, 4.4.1, 4.5.1, 4.6.1, 4.a.1, 4.c.4</t>
  </si>
  <si>
    <t>Нэг ээлжээр хичээллэх боломжтой төрийн өмчийн сургуулийн эзлэх хувь</t>
  </si>
  <si>
    <t>Сургалтын орчны стандарт хангасан сургуулийн эзлэх хувь</t>
  </si>
  <si>
    <t>2.5.1.</t>
  </si>
  <si>
    <t>2.6.1.</t>
  </si>
  <si>
    <t>Нөхөн хангалтаар болон шинээр ашиглалтад орж байгаа сургуульд нийлүүлэх байгалийн ухааны лаборатори </t>
  </si>
  <si>
    <t>4.a.1</t>
  </si>
  <si>
    <t>Сургалт, эрдэм шинжилгээ, үйлдвэрлэлийн цогцолбор их сургууль, төрөлжсөн коллежийн хотхоны боловсруулсан ТЭЗҮ</t>
  </si>
  <si>
    <t>2 </t>
  </si>
  <si>
    <t>Салбар дундын дадлага, үйлдвэрлэлийн баазын боловсруулсан ТЭЗҮ</t>
  </si>
  <si>
    <t>2.7.1.</t>
  </si>
  <si>
    <t>Магадлан итгэмжлэгдсэн дээд боловсролын сургалтын хөтөлбөрийн эзлэх хувь</t>
  </si>
  <si>
    <t>4.3.1</t>
  </si>
  <si>
    <t>Ахисан түвшний сургалтад хамрагдаж буй оюутны нийт оюутанд эзлэх хувь</t>
  </si>
  <si>
    <t>Гадаадын их, дээд сургуультай хэрэгжүүлж буй хамтарсан судалгаа</t>
  </si>
  <si>
    <t>2.8.1</t>
  </si>
  <si>
    <t xml:space="preserve">Хүн амд албан, албан бус боловсролд хамрагдах, ажил, амьдралын орчинд суралцах тэгш боломжийг бий болгосон байна. </t>
  </si>
  <si>
    <t>Цахим ур чадвар олгох сургалтад хамрагдсан 25-45 насны иргэд</t>
  </si>
  <si>
    <t>4.6.1</t>
  </si>
  <si>
    <t>2.9.1.</t>
  </si>
  <si>
    <t>Байгууллагын удирдлага, мэдээллийн систем нэвтрүүлсэн цэцэрлэг</t>
  </si>
  <si>
    <t>250 </t>
  </si>
  <si>
    <t>1,000 </t>
  </si>
  <si>
    <t>Байгууллагын удирдлага, мэдээллийн систем нэвтрүүлсэн ерөнхий боловсролын сургууль</t>
  </si>
  <si>
    <t>185 </t>
  </si>
  <si>
    <t>500 </t>
  </si>
  <si>
    <t>Байгууллагын удирдлага, мэдээллийн систем нэвтрүүлсэн мэргэжлийн боловсролын сургууль, политехник коллеж</t>
  </si>
  <si>
    <t>30 </t>
  </si>
  <si>
    <t>Иргэдийн насан туршдаа суралцахуйн удирдлага мэдээллийн систем хөгжүүлэлт </t>
  </si>
  <si>
    <t>Цахим сурах бичгийн тоо </t>
  </si>
  <si>
    <t>Цахим сургалтад хамрагдсан хүүхдийн тоо </t>
  </si>
  <si>
    <t>Хиймэл оюун ашиглан боловсруулсан нээлттэй даалгавар</t>
  </si>
  <si>
    <t>2.10.1</t>
  </si>
  <si>
    <t>Хүн амын идэвхтэй хөдөлгөөн, спортын мэдлэг, хандлагыг нэмэгдүүлсэн байна.</t>
  </si>
  <si>
    <t xml:space="preserve">Мэдлэгийн  үзүүлэлт </t>
  </si>
  <si>
    <t>Түүвэр судалгаа</t>
  </si>
  <si>
    <t>Биеийн тамир, спортын улсын хороо</t>
  </si>
  <si>
    <t xml:space="preserve">Хандлагын үзүүлэлт  </t>
  </si>
  <si>
    <t>2.11.1.</t>
  </si>
  <si>
    <t xml:space="preserve">Гэр бүлийн боловсролыг дээшлүүлсэн байна. </t>
  </si>
  <si>
    <t>Гэр бүлийн хөгжлийн дэмжлэг, үйлчилгээнд хамрагдсан хүн</t>
  </si>
  <si>
    <t>Хүүхэд, гэр бүлийн хөгжил, хамгааллын ерөнхий газар</t>
  </si>
  <si>
    <t xml:space="preserve">Тайлант онд суурь оноос нэмэгдсэн тоогоор тооцно. </t>
  </si>
  <si>
    <t>2.12.1.</t>
  </si>
  <si>
    <t>Хүүхэд хамгааллыг кэйс шийдвэрлэлтийг сайжруулсан байна.</t>
  </si>
  <si>
    <t>Хүүхэд хамгааллын кейс шийдвэрлэлт</t>
  </si>
  <si>
    <t xml:space="preserve">Тайлант онд суурь оноос нэмэгдсэн хувиар тооцно. </t>
  </si>
  <si>
    <t>2.13.1.</t>
  </si>
  <si>
    <t xml:space="preserve">Хөгжлийн бэрхшээлтэй хүний хэрэгцээ, онцлогт нийцсэн нийгмийн, хөгжлийн үйлчилгээний хүртээмжийг сайжруулсан байна. </t>
  </si>
  <si>
    <t>Хүртээмжтэй болгосон иргэний барилга байгууламж</t>
  </si>
  <si>
    <t>Захиргааны мэдээлэл</t>
  </si>
  <si>
    <t>Тайлант онд суурь оноос нэмэгдсэн тоогоор тооцно.</t>
  </si>
  <si>
    <t>8.5.2</t>
  </si>
  <si>
    <t>2.14.1.</t>
  </si>
  <si>
    <t>Нийгмийн даатгалын үйлчилгээний чанар, хүртээмжийг сайжруулсан байна.</t>
  </si>
  <si>
    <t>Чанар хүртээмжийн үнэлгээ</t>
  </si>
  <si>
    <t>/суурь түвшинтэй  харьцуулснаар/</t>
  </si>
  <si>
    <t>Нийгмийн даатгалын ерөнхий газар</t>
  </si>
  <si>
    <t>2.15.1.</t>
  </si>
  <si>
    <t>Хөдөлмөр эрхлэлтийг дэмжих үйлчилгээний хүрээнд тогтвортой хөдөлмөр эрхэлж буй иргэдийн тоог нэмэгдүүлсэн байна.</t>
  </si>
  <si>
    <t xml:space="preserve">Хөдөлмөр эрхлэлтийг дэмжих үйл ажиллагаанд хамрагдаж байнгын ажлын байртай болсон иргэд </t>
  </si>
  <si>
    <t>8.3.1, 8.5.2, 8.6.1, 8.7.1, 8.8.1, 8.8.2, 10.4.1</t>
  </si>
  <si>
    <t>Хөдөлмөр, халамжийн үйлчилгээний ерөнхий газар, Нийгмийн даатгалын ерөнхий газар</t>
  </si>
  <si>
    <t>Нийгмийн халамжийн үйл ажиллагаанд хамрагдаж буй иргэнийг хөдөлмөр эрхлэлтийг дэмжих үйл ажиллагаанд хамрагдаж ажилтай болсон халамж авагч иргэд</t>
  </si>
  <si>
    <t>Хөдөлмөр, халамжийн үйлчилгээний ерөнхий газар</t>
  </si>
  <si>
    <t>2.15.2.</t>
  </si>
  <si>
    <t>Хөдөлмөрийн үнэлэмжийг дээшлүүлсэн байна.</t>
  </si>
  <si>
    <t>Хөдөлмөрийн хөлсний доод хэмжээнээс доогуур цалинтай ажиллагчдын эзлэх хэмжээ</t>
  </si>
  <si>
    <t xml:space="preserve">Захиргааны мэдээлэл, албан ёсны статистик </t>
  </si>
  <si>
    <t>ТАХ-ын цалин хөлсний систем
/суурь түвшинтэй  харьцуулснаар/</t>
  </si>
  <si>
    <t>1.1.1, 8.5.1, 10.1.1, 10.2.1</t>
  </si>
  <si>
    <t>Нийгмийн даатгалын ерөнхий газар, Үндэсний статистикийн хороо</t>
  </si>
  <si>
    <t>2.16.1.</t>
  </si>
  <si>
    <t>Нийгмийн халамжийн үйлчилгээний чанар, хүртээмжийг сайжруулсан байна.</t>
  </si>
  <si>
    <t>Нийгмийн халамжийн дэмжлэг туслалцаа зайлшгүй шаардлагатай өрх-иргэнд үзүүлэх шинээр нэмэгдсэн халамжийн хөтөлбөр</t>
  </si>
  <si>
    <t>Зорилтот бүлэгт чиглэсэн  халамжийн шинээр нэвтрүүлсэн үйлчилгээний тоогоор хэмжинэ</t>
  </si>
  <si>
    <t>2.17.1.</t>
  </si>
  <si>
    <t>Шинжлэх ухаан, технологийн нэгдсэн бодлогыг хэрэгжүүлж, мэдлэгийн эдийн засгийн суурийг бэхжүүлсэн байна.</t>
  </si>
  <si>
    <t>Судалгаа хөгжүүлэлтийн ажилд зарцуулах төсвийн зардлын дотоодын нийт бүтээгдэхүүнд эзлэх хэмжээ</t>
  </si>
  <si>
    <t>Үйл ажиллагааны тайлан</t>
  </si>
  <si>
    <t>3.1.1.</t>
  </si>
  <si>
    <t xml:space="preserve">Хүнсний гол нэрийн түүхий эд, бүтээгдэхүүний үйлдвэрлэлийн хэмжээг нэмэгдүүлсэн байна. </t>
  </si>
  <si>
    <t>Хүнсний гол нэрийн бүтээгдэхүүний үйлдвэрлэлийн хэмжээ</t>
  </si>
  <si>
    <t>2.c.1</t>
  </si>
  <si>
    <t>3.1.2.</t>
  </si>
  <si>
    <t xml:space="preserve">Тариалангийн газрыг 200 мянган га-аар нэмэгдүүлж, цулгуй уриншийн хэмжээг 30 хувьд барьж, газар тариалангийн бүтээгдэхүүн үйлдвэрлэлийг 30 хувиар нэмэгдүүлсэн байна. </t>
  </si>
  <si>
    <t>Тариалангийн эргэлтийн талбай</t>
  </si>
  <si>
    <t>Нийт тариаланд цулгуй уриншийн эзлэх хэмжээ</t>
  </si>
  <si>
    <t>Газар тариалангийн бүтээгдэхүүн үйлдвэрлэлийн хэмжээ</t>
  </si>
  <si>
    <t>3.2.1.</t>
  </si>
  <si>
    <t xml:space="preserve">Бүсчилсэн хөгжлийн бодлогыг цахим системд тулгуурлан хэрэгжилтийг эрчимжүүлж эхэлсэн байна. </t>
  </si>
  <si>
    <t>3.3.1.</t>
  </si>
  <si>
    <t>3.4.1.</t>
  </si>
  <si>
    <t>Жил бүр шинээр олгох санхүүжилтийн хэмжээ</t>
  </si>
  <si>
    <t xml:space="preserve">Салбарын тайлан </t>
  </si>
  <si>
    <t>2.b.1</t>
  </si>
  <si>
    <t>3.5.1.</t>
  </si>
  <si>
    <t>Нийт мал сүрэгт өндөр ашиг шимт малын эзлэх хувийг нэмэгдүүлсэн байна.</t>
  </si>
  <si>
    <t>Өндөр ашиг шимт малын эзлэх хэмжээ</t>
  </si>
  <si>
    <t>3.5.2.</t>
  </si>
  <si>
    <t xml:space="preserve">Бэлчээрийн нөөцийг нэмэгдүүлсэн байна. </t>
  </si>
  <si>
    <t>Нийт бэлчээрт даац хэтэрсэн бэлчээрийн эзлэх хэмжээ</t>
  </si>
  <si>
    <t>3.6.1.</t>
  </si>
  <si>
    <t>Хөнгөн үйлдвэрийн бүтээгдэхүүн үйлдвэрлэл нэмэгдсэн байна.</t>
  </si>
  <si>
    <t>Хөнгөн үйлдвэрлэлийн салбарын нийт үйлдвэрлэлийн хэмжээ</t>
  </si>
  <si>
    <t>3.7.1.</t>
  </si>
  <si>
    <t xml:space="preserve">Малын халдварт өвчний гаралтыг бууруулсан байна. </t>
  </si>
  <si>
    <t>Гоц халдварт өвчний голомт</t>
  </si>
  <si>
    <t>3.8.1.</t>
  </si>
  <si>
    <t>Экспортын шинэ гарц нээгдэж, нүүрс болон зэсийн баяжмалын экспорт өснө, экспорт нэмэгдсэнээр орлого татвар нэмэгдэнэ, ажлын байр нэмэгдэж, хөрөнгө оруулагчийг татах таатай нөхцөл бүрдсэн байна.</t>
  </si>
  <si>
    <t>Хөгжлийн хөтөч-дэд бүтэц төслийн нэгж</t>
  </si>
  <si>
    <t>3.9.1.</t>
  </si>
  <si>
    <t>Боловсруулах хүнд үйлдвэрийн дотоодын нийт бүтээгдэхүүнд эзлэх хэмжээ</t>
  </si>
  <si>
    <t>9.2.1, 9.2.2, 9.3.1</t>
  </si>
  <si>
    <t>3.9.2.</t>
  </si>
  <si>
    <t xml:space="preserve">Монгол Улсын ашигт малтмалын нэгдсэн тоо бүртгэлд бүртгэгдсэн нөөцийн хэмжээ өссөн байна. </t>
  </si>
  <si>
    <t>Ашигт малтмалын хайгуулын тусгай зөвшөөрөл</t>
  </si>
  <si>
    <t>Ашигт малтмал, газрын тосны газар</t>
  </si>
  <si>
    <t>Тусгай зөвшөөрөл олголтын мэдээ</t>
  </si>
  <si>
    <t>9.2.1, 9.2.2,  9.3.1</t>
  </si>
  <si>
    <t>3.10.1.</t>
  </si>
  <si>
    <t>Боловсруулах үйлдвэрийн хөрөнгө оруулалтыг нэмэгдсэн байна.</t>
  </si>
  <si>
    <t>Нэмэгдүүлсэн хэмжээ</t>
  </si>
  <si>
    <t>Үндэсний статистикийн хорооны мэдээ</t>
  </si>
  <si>
    <t>3.11.1.</t>
  </si>
  <si>
    <t>Иргэд спортоор хичээллэх хүртээмж нэмэгдсэн байна.</t>
  </si>
  <si>
    <t>Спорт цогцолбор</t>
  </si>
  <si>
    <t>3.12.1.</t>
  </si>
  <si>
    <t>Бүс нутгуудад эрчим хүч дамжуулах дамжуулалтын чадварыг сайжирсан байна.</t>
  </si>
  <si>
    <t>Ашиглалтад орсон 220 кВ-ын ЦДАШ-ын урт, дэд станц</t>
  </si>
  <si>
    <t>3.12.2.</t>
  </si>
  <si>
    <t>3.13.1.</t>
  </si>
  <si>
    <t>Дулааны эрчим хүчний хэрэгцээг хангасан байна.</t>
  </si>
  <si>
    <t>Статистик
 мэдээ</t>
  </si>
  <si>
    <t>3.14.1.</t>
  </si>
  <si>
    <t>Оролцогчдын тендерийн давхцал, бүрдлийг хиймэл оюун ухаанаар шалгаж, хуурамч материалыг хянадаг болсон байна.</t>
  </si>
  <si>
    <t xml:space="preserve">Тендерийн үнэлгээний үе шатад хиймэл оюун ухааны нэвтрэлт </t>
  </si>
  <si>
    <t>3.15.1.</t>
  </si>
  <si>
    <t>Төрийн аудитын байгууллагын мэдээллийн технологийн хараат бус байдлыг төлөвшүүлсэн байна.</t>
  </si>
  <si>
    <t>Төрийн аудитын байгууллагын 2025-2030 оны Стратеги төлөвлөгөө</t>
  </si>
  <si>
    <t>Үндэсний аудитын газар</t>
  </si>
  <si>
    <t>3.16.1.</t>
  </si>
  <si>
    <t>Иргэдийн соёл, урлагийн үйлчилгээнд хамрагдалтыг нэмэгдүүлсэн байна.</t>
  </si>
  <si>
    <t>Албан ёсны статистик мэдээ</t>
  </si>
  <si>
    <t>3.17.1.</t>
  </si>
  <si>
    <t>Соёлын үйлдвэрлэл эрхлэгч иргэн, хуулийн этгээдийг нэмэгдүүлсэн байна.</t>
  </si>
  <si>
    <t>Соёлын үйлдвэрлэл эрхлэгч иргэн, хуулийн этгээд</t>
  </si>
  <si>
    <t xml:space="preserve">Соёлын үйлдвэрлэл эрхлэгч иргэн, хуулийн этгээдийн тоо </t>
  </si>
  <si>
    <t>3.18.1.</t>
  </si>
  <si>
    <t>Аялал жуулчлалын бүтээгдэхүүн</t>
  </si>
  <si>
    <t>3.19.1.</t>
  </si>
  <si>
    <t>Банкны салбарын реформыг үргэлжлүүлж, банкны салбарт гадаадын хөрөнгө оруулалтыг нэмэгдүүлэх замаар банкны салбарын өрсөлдөөнийг нэмэгдүүлсэн байна.</t>
  </si>
  <si>
    <t>3.20.1.</t>
  </si>
  <si>
    <t>Зэвсэгт хүчний үүрэг гүйцэтгэх чадавх дээшилж,  зэвсэглэл, техникийн бэлэн байдал хангагдсан байна.</t>
  </si>
  <si>
    <t>Тухайн жилийн арга хэмжээний хэрэгжилт</t>
  </si>
  <si>
    <t xml:space="preserve">Засгийн газрын хуралдаанаар Зэвсэгт хүчний зэвсэг, техникийг шинэчлэх сэргээн сайжруулах бодлогыг хэрэгжүүлэх арга хэмжээний төлөвлөгөөг батлуулан хэрэгжилтийг ханган ажилласан хувиар тооцно. </t>
  </si>
  <si>
    <t>3.21.1.</t>
  </si>
  <si>
    <t xml:space="preserve">Байгалийн гамшигт үзэгдлийг судлах, урьдчилан мэдээлэх техник, технологийг сайжруулсан байна. </t>
  </si>
  <si>
    <t>Ус, цаг агаарын аюултай болон гамшигт үзэгдлийн урьдчилсан мэдээний нийцэл</t>
  </si>
  <si>
    <t xml:space="preserve">Цаг уур, орчны шинжилгээний газрын тайлан </t>
  </si>
  <si>
    <t>1.4.1, 1.5.1, 1.5.2, 3.9.2, 6.1.1, 6.2.1, 7.1.1, 11.1.1, 11.5.1, 11.5.2, 11.7.1, 13.1.1, 16.1.5</t>
  </si>
  <si>
    <t>3.22.1.</t>
  </si>
  <si>
    <t xml:space="preserve">Ойжуулалтын ажлын үр дүн, чанарыг сайжруулсан байна. </t>
  </si>
  <si>
    <t>Тарьсан модны амьдрал</t>
  </si>
  <si>
    <t>3.22.2.</t>
  </si>
  <si>
    <t>Цөлжилт, газрын доройтлыг бууруулсан байна.</t>
  </si>
  <si>
    <t>Газрын доройтол (2020 оны түвшинд тогтоон барих)</t>
  </si>
  <si>
    <t>Цөлжилтийн төлөв байдлын судалгаанд үндэслэн нэн хүчтэй, хүчтэй доройтсон газар нутгийн хэмжээг 5 жилд 1 удаа тогтоодог. (2020 оны суурь түвшин.)</t>
  </si>
  <si>
    <t>5 жил тутам</t>
  </si>
  <si>
    <t>15.3.1</t>
  </si>
  <si>
    <t>3.23.1.</t>
  </si>
  <si>
    <t>Биологийн олон янз байдлын тархац нутгийг хамгаалсан байна.</t>
  </si>
  <si>
    <t>Тархац нөөцийн судалгаа хийсэн ургамал газарзүйн тойрог</t>
  </si>
  <si>
    <t>Тархац, нөөц тогтоосон судалгааны тайлан</t>
  </si>
  <si>
    <t>15.4.1, 15.4.2, 15.5.1, 15.7.1, 15.9.1, 15.c.1</t>
  </si>
  <si>
    <t>Бүс нутгийн амьтны судалгаа</t>
  </si>
  <si>
    <t>Мэргэжлийн байгууллагын судалгааны тайлан</t>
  </si>
  <si>
    <t>3.24.1.</t>
  </si>
  <si>
    <t>Усны урсац, орчныг нөхөн сэргээж, хамгаалсан байна.</t>
  </si>
  <si>
    <t>Урсцыг сайжруулах, нөхөн сэргээх арга хэмжээг хэрэгжүүлсэн нуур, гол</t>
  </si>
  <si>
    <t xml:space="preserve"> Тухайн жилд урсцыг сайжруулах, нөхөн сэргээх арга хэмжээг хэрэгжүүлсэн нуур, гол мөрний тоогоор илэрхийлнэ. </t>
  </si>
  <si>
    <t>6.3.1, 6.3.2, 6.4.1, 6.4.2, 6.5.1, 6.6.1, 6.b.1</t>
  </si>
  <si>
    <t>3.25.1.</t>
  </si>
  <si>
    <t>Эрдэм шинжилгээний ажлын үр дүн, чанарыг нэмэгдүүлсэн байна.</t>
  </si>
  <si>
    <t>Хэвлүүлсэн нийт бүтээлд гадаадад хэвлүүлсэн бүтээл</t>
  </si>
  <si>
    <t>1,000,000 хүнд ногдох эрдэм шинжилгээний өгүүлэл</t>
  </si>
  <si>
    <t>Нэг зуун судлаачид оногдох патент</t>
  </si>
  <si>
    <t>3.26.1.</t>
  </si>
  <si>
    <t>Гадаад худалдаа, хөрөнгө оруулалт, экспорт хийх таатай орчныг бүрдүүлсэн байна.</t>
  </si>
  <si>
    <t>Төлөөлөгчийн газар байгуулах ажлын хэрэгжилт</t>
  </si>
  <si>
    <t>3.27.1.</t>
  </si>
  <si>
    <t>Хөгжлийн бодлого төлөвлөлтөд оролцогч талуудыг чадавхжуулсан байна.</t>
  </si>
  <si>
    <t>Чадавхжсан албан хаагчид</t>
  </si>
  <si>
    <t>3.28.1.</t>
  </si>
  <si>
    <t>Хилийн чанадад байгаа Монгол Улсын иргэн, аж ахуйн нэгжийн хууль ёсны эрх ашгийг тууштай хамгаалж, төрийн үйлчилгээний чанар, хүртээмжийг сайжруулж, Монгол Улсын иргэдийн хилийн чанадад зорчих нөхцөлийг хөнгөвчилсөн байна.</t>
  </si>
  <si>
    <t>Шийдвэрлэлтийн хувийг жилд 96 хувиас буулгахгүй байх</t>
  </si>
  <si>
    <t>Иргэдийн гадаадад визгүй зорчих чиглэл</t>
  </si>
  <si>
    <t>Иргэдийн гадаадад визгүй зорчих чиглэлийн тоогоор тооцно.</t>
  </si>
  <si>
    <t>3.29.1.</t>
  </si>
  <si>
    <t xml:space="preserve">Монгол Улсын гарааны бизнесийн экосистемийг бүрдүүлэх, хот орон нутгийн ялгавартай байдлыг бууруулсан байна. </t>
  </si>
  <si>
    <t>Дотоодын нийт бүтээгдэхүүнд эзлэх хэмжээ</t>
  </si>
  <si>
    <t>Үндэсний статистикийн хорооны статистик мэдээ</t>
  </si>
  <si>
    <t>Цахим хөгжил, инновац, харилцаа холбооны яамны тайлан, 
Харилцаа холбооны зохицуулах хорооны статистик мэдээлэл, 
Үндэсний статистикийн хорооны мэдээлэл</t>
  </si>
  <si>
    <t>3.30.1.</t>
  </si>
  <si>
    <t xml:space="preserve">Төмөр замын ачаа тээвэрлэх хүчин чадлыг нэмэгдүүлсэн байна. </t>
  </si>
  <si>
    <t>Төмөр замын сүлжээний урт</t>
  </si>
  <si>
    <t xml:space="preserve">Төмөр замын ачаа тээвэрлэлтийн хэмжээ </t>
  </si>
  <si>
    <t>сая.тн</t>
  </si>
  <si>
    <t>3.30.2.</t>
  </si>
  <si>
    <t xml:space="preserve">Олон улс, улсын чанартай авто замын сүлжээн дэх хатуу хучилттай авто замын сүлжээний уртыг нэмэгдүүлсэн байна. </t>
  </si>
  <si>
    <t>Автотээвэрлэлтийн хэмжээ
/Зорчигч тээвэрлэлт/</t>
  </si>
  <si>
    <t>3.30.3.</t>
  </si>
  <si>
    <t>Логистикийн дэд бүтцийг нэмэгдүүлж, тээвэр зохион байгуулалтыг сайжруулсан байна.</t>
  </si>
  <si>
    <t>Шинээр ашиглалтад оруулах логистикийн дэд бүтэц</t>
  </si>
  <si>
    <t>9.a.1</t>
  </si>
  <si>
    <t>3.30.4.</t>
  </si>
  <si>
    <t>Нисэх буудлуудын хүчин чадлыг сайжруулж, агаарын тээвэрлэлтийн хэмжээг нэмэгдүүлсэн байна.</t>
  </si>
  <si>
    <t>Олон улсын нисэх буудал</t>
  </si>
  <si>
    <t>Иргэний нисэхийн ерөнхий газар</t>
  </si>
  <si>
    <t>Нислэг</t>
  </si>
  <si>
    <t>8.9.2</t>
  </si>
  <si>
    <t>сая.зорчигч</t>
  </si>
  <si>
    <t>8.9.3</t>
  </si>
  <si>
    <t>3.31.1.</t>
  </si>
  <si>
    <t xml:space="preserve">Идэвхтэй ажиллагаа явуулж байгаа аж ахуй нэгжийн тоо нэмэгдсэн байна. </t>
  </si>
  <si>
    <t>Аж ахуй нэгж</t>
  </si>
  <si>
    <t>Алтанбулаг, Замын-Үүд, Цагааннуур чөлөөт бүсэд идэвхтэй үйл ажиллагаа явуулж байгаа аж ахуйн нэгжийн тоо</t>
  </si>
  <si>
    <t>Тайлан</t>
  </si>
  <si>
    <t>Шадар сайдын Ажлын алба /Бүсчилсэн хөгжил, онцгой байдлын асуудал хариуцсан/,
Зам, тээврийн яам</t>
  </si>
  <si>
    <t>3.32.1.</t>
  </si>
  <si>
    <t>Гамшигтай тэмцэх бэлтгэл бэлэн байдлын түвшин нэмэгдсэн байна.</t>
  </si>
  <si>
    <t>Гамшиг, аюулт үзэгдэл, ослын улмаас учирсан хохирлын дотоодын нийт бүтээгдэхүүнд эзлэх хэмжээ</t>
  </si>
  <si>
    <t>Гүйцэтгэлийн мэдээ</t>
  </si>
  <si>
    <t>3.33.1.</t>
  </si>
  <si>
    <t>Идэвхтэй ажиллагаатай боомтын тоог нэмэгдүүлсэн байна.</t>
  </si>
  <si>
    <t>Идэвхтэй ажиллагаатай боомт</t>
  </si>
  <si>
    <t xml:space="preserve">Боомтын сэргэлтийн Үндэсний хороо </t>
  </si>
  <si>
    <t>Хөрш орнуудтай дипломат шугамаар хэлэлцэн тохиролцсоны дагуу боомтуудын цагийг уртасгаж, идэвхтэй ажиллагаатай болгосон боомтын тоогоор тооцно.</t>
  </si>
  <si>
    <t>4.1.1.</t>
  </si>
  <si>
    <t>Шударга байдлын үнэлгээ</t>
  </si>
  <si>
    <t>Шударга байдлын үнэлгээ судалгааны тайлан</t>
  </si>
  <si>
    <t>16.4.1, 16.5.1, 16.5.2</t>
  </si>
  <si>
    <t>4.2.1.</t>
  </si>
  <si>
    <t>Зэвсэгт хүчний үүрэг гүйцэтгэх чадавх дээшилж, зэвсэглэл, техникийн бэлэн байдал хангагдсан байна.</t>
  </si>
  <si>
    <t>4.3.1.</t>
  </si>
  <si>
    <t xml:space="preserve">Төрийн албаны чадварлаг хүний нөөц бүрдүүлж, хуулийн хяналтыг эрчимжүүлсэн байна. </t>
  </si>
  <si>
    <t>4.4.1.</t>
  </si>
  <si>
    <t>Төрийн болон төрийн өмчит аж ахуйн нэгж, байгууллагад үүсэж болох эрсдэлийг бууруулсан байна.</t>
  </si>
  <si>
    <t>Тандалт судалгааны үр дүнд үндэслэн гарсан шийдвэрийн хэрэгжилт</t>
  </si>
  <si>
    <t>Тооцох</t>
  </si>
  <si>
    <t>4.4.2.</t>
  </si>
  <si>
    <t xml:space="preserve">Хууль тогтоомжийн хэрэгжилт сайжирсан байна. </t>
  </si>
  <si>
    <t>Хяналт шалгалтаар илэрсэн зөрчлийг арилгуулахаар өгсөн зөвлөмж, албан шаардлагын хэрэгжилт</t>
  </si>
  <si>
    <t>4.4.3.</t>
  </si>
  <si>
    <t>Төрийн бодлого, байгууллагын гүйцэтгэлийн удирдлагын хэрэгжилт сайжирсан байна.</t>
  </si>
  <si>
    <t>Бодлого, байгууллагын гүйцэтгэлийн хэрэгжилтэд хийсэн үнэлгээ, мониторингийн зөвлөмжийн хэрэгжилт</t>
  </si>
  <si>
    <t>4.5.1.</t>
  </si>
  <si>
    <t>Төрийн болон орон нутгийн өмчийн удирдлага, зохицуулалт, бүртгэл, хяналт цахимжсан байна.</t>
  </si>
  <si>
    <t>Мэдээллийн сангийн дүүргэлтийн чанарын үнэлгээний дундаж үзүүлэлт</t>
  </si>
  <si>
    <t xml:space="preserve">Оноо /0-10/ </t>
  </si>
  <si>
    <t>Төрийн өмчийг эзэмшүүлэх гэрээний биелэлтийн тайлан</t>
  </si>
  <si>
    <t>4.6.1.</t>
  </si>
  <si>
    <t>Гэмт хэрэг, зөрчлийн гаралтыг бууруулж, нийтийн хэв журам, аюулгүй байдлыг хангасан байна.</t>
  </si>
  <si>
    <t>Гэмт хэргийн илрүүлэлт</t>
  </si>
  <si>
    <t>Хууль, зүй дотоод хэргийн яам</t>
  </si>
  <si>
    <t>4.6.2.</t>
  </si>
  <si>
    <t>Хилийн цэргийн байгуулалтыг хөгжүүлж, хил хамгаалалтын чадавхыг дээшлүүлсэн байна.</t>
  </si>
  <si>
    <t>Хилийн цэргийн байгуулалтын шинэчлэл</t>
  </si>
  <si>
    <t>4.6.3.</t>
  </si>
  <si>
    <t>Шүүхийн шийдвэр биелүүлэх ажиллагааг олон улсын сайн жишигт хүргэсэн байна.</t>
  </si>
  <si>
    <t>Хэрэгжилт</t>
  </si>
  <si>
    <t>5.5.1, 5.5.2, 10.3.1, 16.3.2,
16.7.2, 16.10.1, 16.b.1</t>
  </si>
  <si>
    <t>4.6.4.</t>
  </si>
  <si>
    <t>Ялын бодлогыг нийгмийн хөгжлийн чиг хандлагатай уялдуулан ялтныг хөдөлмөрлөх нөхцөлөөр хангах замаар гэмт хэргийн улмаас учирсан хохирол барагдуулалтыг нэмэгдүүлсэн байна.</t>
  </si>
  <si>
    <t>4.6.5.</t>
  </si>
  <si>
    <t>Цахимаар үйлчилгээ үзүүлэх хүний тоо</t>
  </si>
  <si>
    <t>хүний тоо</t>
  </si>
  <si>
    <t>Жилд 1 удаа</t>
  </si>
  <si>
    <t>4.6.6.</t>
  </si>
  <si>
    <t>4.7.1.</t>
  </si>
  <si>
    <t>Гүйцэтгэл</t>
  </si>
  <si>
    <t>4.8.1.</t>
  </si>
  <si>
    <t>16.7.1</t>
  </si>
  <si>
    <t>4.9.1.</t>
  </si>
  <si>
    <t xml:space="preserve">Шүүхийн үйл ажиллагааны нээлттэй, ил тод байдлыг дээшлүүлсэн байна. </t>
  </si>
  <si>
    <t>Шүүхийн нээлттэй, ил тод байдлын үнэлгээ</t>
  </si>
  <si>
    <t>Оноо
(1-9)</t>
  </si>
  <si>
    <t>5.5.1, 5.5.2, 10.3.1, 16.3.2, 16.7.2, 16.10.1, 16.b.1</t>
  </si>
  <si>
    <t>4.9.2.</t>
  </si>
  <si>
    <t xml:space="preserve">Шүүх эрх мэдлийн байгууллагын захиргааны менежментийг хөгжүүлсэн байна. </t>
  </si>
  <si>
    <t>Шүүхээр үйлчлүүлсэн иргэдийн сэтгэл ханамжийн үнэлгээ</t>
  </si>
  <si>
    <t>Шүүхийн ерөнхий зөвлөлийн тайлан</t>
  </si>
  <si>
    <t xml:space="preserve">Жил тутам </t>
  </si>
  <si>
    <t>5.5.1, 5.5.2, 10.3.1, 16.3.2, 16.7.2, 16.10.1, 16.b.2</t>
  </si>
  <si>
    <t>4.10.1.</t>
  </si>
  <si>
    <t>Хүнс, эм, хүрээлэн буй орчны лавлагаа лабораторийн хяналт, хүчин чадал, аюулгүйн үзүүлэлтийг нэмэгдүүлсэн байна.</t>
  </si>
  <si>
    <t>4.11.1.</t>
  </si>
  <si>
    <t>Улсын бүртгэлийн үйлчилгээг шуурхай, чирэгдэлгүй хүргэсэн байна.</t>
  </si>
  <si>
    <t>Улсын бүртгэлийн байгууллагын талаарх иргэдийн сэтгэл ханамжийн судалгааны дүн</t>
  </si>
  <si>
    <t>И-Монгол академийн тайлан мэдээ</t>
  </si>
  <si>
    <t>4.12.1.</t>
  </si>
  <si>
    <t>Иргэнээс гарах зардлын хэмнэлт</t>
  </si>
  <si>
    <t>И-Монгол академийн тайлан мэдээ 
Төрийн үйлчилгээний нэгдсэн систем (И-Монголиа)</t>
  </si>
  <si>
    <t>4.13.1.</t>
  </si>
  <si>
    <t xml:space="preserve">Кибер орчинд төр, иргэн, хуулийн этгээдийн мэдээллийн аюулгүй байдал, нууцлал, хүртээмжийг хангасан байна. </t>
  </si>
  <si>
    <t>Олон улсын кибер аюулгүй байдлын индекс</t>
  </si>
  <si>
    <t>Олон улсын цахилгаан холбоо</t>
  </si>
  <si>
    <t>Цахим хөгжил, инновац, харилцаа холбооны яамны тайлан, 
Харилцаа холбооны зохицуулах хорооны статистик мэдээлэл,
Үндэсний статистикийн хорооны мэдээлэл, Олон улсын цахилгаан холбооны байгууллагын кибер аюулгүй байдлын судалгааны тайлан</t>
  </si>
  <si>
    <t>4.14.1.</t>
  </si>
  <si>
    <t>Зохион байгуулагдсан тооллого, судалгаа</t>
  </si>
  <si>
    <t>4.14.2.</t>
  </si>
  <si>
    <t>Төрийн нэгдсэн өгөгдлийн санд холбосон төрийн байгууллагуудын өгөгдлийн сан</t>
  </si>
  <si>
    <t>Төрийн нэгдсэн өгөгдлийн сан, 
Үндэсний статистикийн хороо, 
Цахим хөгжил, инновац, харилцаа холбооны яам</t>
  </si>
  <si>
    <t xml:space="preserve"> Төрийн нэгдсэн өгөгдлийн санд холбосон төрийн байгууллагуудын өгөгдлийн сангийн тооны нийлбэрээр авна.</t>
  </si>
  <si>
    <t>Шинэчлэгдсэн багаж, тоног төхөөрөмж</t>
  </si>
  <si>
    <r>
      <rPr>
        <strike/>
        <sz val="9"/>
        <color rgb="FFFF0000"/>
        <rFont val="Arial"/>
        <family val="2"/>
      </rPr>
      <t xml:space="preserve">Засгийн газрын үнэт цаас
</t>
    </r>
    <r>
      <rPr>
        <sz val="9"/>
        <rFont val="Arial"/>
        <family val="2"/>
      </rPr>
      <t>Орон нутгийн үнэт цаас</t>
    </r>
  </si>
  <si>
    <r>
      <rPr>
        <strike/>
        <sz val="9"/>
        <color rgb="FFFF0000"/>
        <rFont val="Arial"/>
        <family val="2"/>
      </rPr>
      <t>Засгийн газрын үнэт цаас</t>
    </r>
    <r>
      <rPr>
        <sz val="9"/>
        <rFont val="Arial"/>
        <family val="2"/>
      </rPr>
      <t xml:space="preserve">
Орон нутгийн үнэт цаас</t>
    </r>
  </si>
  <si>
    <r>
      <rPr>
        <strike/>
        <sz val="9"/>
        <color rgb="FFFF0000"/>
        <rFont val="Arial"/>
        <family val="2"/>
      </rPr>
      <t>Улсын төсөв</t>
    </r>
    <r>
      <rPr>
        <sz val="9"/>
        <rFont val="Arial"/>
        <family val="2"/>
      </rPr>
      <t xml:space="preserve">
Орон нутгийн төсөв</t>
    </r>
  </si>
  <si>
    <r>
      <rPr>
        <strike/>
        <sz val="9"/>
        <color rgb="FFFF0000"/>
        <rFont val="Arial"/>
        <family val="2"/>
      </rPr>
      <t xml:space="preserve">765254.432 </t>
    </r>
    <r>
      <rPr>
        <sz val="9"/>
        <rFont val="Arial"/>
        <family val="2"/>
      </rPr>
      <t xml:space="preserve">
104,700.0</t>
    </r>
  </si>
  <si>
    <t xml:space="preserve">Нийслэлийн Засаг даргын Тамгын газар
</t>
  </si>
  <si>
    <r>
      <t xml:space="preserve">1.10.1.3.Улаанбаатар-Лүн чиглэлийн 101.7 км авто замыг 6 эгнээ болгон өргөтгөн шинэчлэх </t>
    </r>
    <r>
      <rPr>
        <sz val="9"/>
        <color rgb="FFFF0000"/>
        <rFont val="Arial"/>
        <family val="2"/>
      </rPr>
      <t>4 эгнээ болох</t>
    </r>
  </si>
  <si>
    <t>1.11.Нийслэлийн авто замын түгжрэлийг бууруулсан байна.</t>
  </si>
  <si>
    <r>
      <rPr>
        <strike/>
        <sz val="9"/>
        <color rgb="FFFF0000"/>
        <rFont val="Arial"/>
        <family val="2"/>
      </rPr>
      <t>19354</t>
    </r>
    <r>
      <rPr>
        <sz val="9"/>
        <rFont val="Arial"/>
        <family val="2"/>
      </rPr>
      <t xml:space="preserve">
75,131.6</t>
    </r>
  </si>
  <si>
    <t xml:space="preserve">2.1.1. Эмнэлгийн тусламж, үйлчилгээний хүртээмжийг нэмэгдүүлсэн байна. </t>
  </si>
  <si>
    <t>2.1.1.3. Зүрх, судасны үндэсний төв байгуулах</t>
  </si>
  <si>
    <t>2.1.1.4. Хавдар судлалын Үндэсний төв-II байгуулах</t>
  </si>
  <si>
    <t>Гадаадын зээл
Улсын төсөв</t>
  </si>
  <si>
    <t>2.1.1.5.Эрүүл мэндийн тусламж, үйлчилгээнд дэвшилтэт технологи нэвтрүүлэн тусламж, үйлчилгээний нэр төрлийг нэмэгдүүлэх</t>
  </si>
  <si>
    <t xml:space="preserve">2.1.1.6.Хан-Уул дүүргийн жишиг нэгдсэн эмнэлгийг ашиглалтад оруулах </t>
  </si>
  <si>
    <t>2.1.1.7.Чингэлтэй дүүргийн жишиг нэгдсэн эмнэлгийн барилга угсралтын ажлыг эхлүүлэх</t>
  </si>
  <si>
    <r>
      <t xml:space="preserve">3.9.Экспортын гол нэрийн бүтээгдэхүүн өссөн байна. 
</t>
    </r>
    <r>
      <rPr>
        <strike/>
        <sz val="9"/>
        <color rgb="FFFF0000"/>
        <rFont val="Arial"/>
        <family val="2"/>
      </rPr>
      <t xml:space="preserve">Боловсруулах аж үйлдвэрийн дотоодын нийт бүтээгдэхүүнийг нэмэгдүүлсэн байна. </t>
    </r>
  </si>
  <si>
    <r>
      <t>3.9.1.1.</t>
    </r>
    <r>
      <rPr>
        <strike/>
        <sz val="9"/>
        <color rgb="FFFF0000"/>
        <rFont val="Arial"/>
        <family val="2"/>
      </rPr>
      <t>Алт цэвэршүүлэх үйлдвэр байгуулах бэлтгэл ажлыг хангуулах</t>
    </r>
    <r>
      <rPr>
        <sz val="9"/>
        <rFont val="Arial"/>
        <family val="2"/>
      </rPr>
      <t xml:space="preserve">
Алт цэвэршүүлэх үйлдвэр барих</t>
    </r>
  </si>
  <si>
    <r>
      <rPr>
        <strike/>
        <sz val="9"/>
        <color rgb="FFFF0000"/>
        <rFont val="Arial"/>
        <family val="2"/>
      </rPr>
      <t>50</t>
    </r>
    <r>
      <rPr>
        <sz val="9"/>
        <rFont val="Arial"/>
        <family val="2"/>
      </rPr>
      <t xml:space="preserve">
40</t>
    </r>
  </si>
  <si>
    <r>
      <t>3.9.2.</t>
    </r>
    <r>
      <rPr>
        <strike/>
        <sz val="9"/>
        <color rgb="FFFF0000"/>
        <rFont val="Arial"/>
        <family val="2"/>
      </rPr>
      <t xml:space="preserve">Монгол Улсын ашигт малтмалын нэгдсэн тоо бүртгэлд бүртгэгдсэн нөөцийн хэмжээ өссөн байна. </t>
    </r>
    <r>
      <rPr>
        <sz val="9"/>
        <rFont val="Arial"/>
        <family val="2"/>
      </rPr>
      <t xml:space="preserve">
Геологийн судалгаа, эрэл, хайгуулын ажлыг эрчимжүүлэн, шинэ орд газруудыг нээж, тусгай зөвшөөрөл олголтыг нэмэгдүүлнэ.</t>
    </r>
  </si>
  <si>
    <r>
      <rPr>
        <strike/>
        <sz val="9"/>
        <color rgb="FFFF0000"/>
        <rFont val="Arial"/>
        <family val="2"/>
      </rPr>
      <t>19</t>
    </r>
    <r>
      <rPr>
        <sz val="9"/>
        <rFont val="Arial"/>
        <family val="2"/>
      </rPr>
      <t xml:space="preserve">
12</t>
    </r>
  </si>
  <si>
    <r>
      <rPr>
        <strike/>
        <sz val="9"/>
        <color rgb="FFFF0000"/>
        <rFont val="Arial"/>
        <family val="2"/>
      </rPr>
      <t>100</t>
    </r>
    <r>
      <rPr>
        <sz val="9"/>
        <rFont val="Arial"/>
        <family val="2"/>
      </rPr>
      <t xml:space="preserve">
0.1</t>
    </r>
  </si>
  <si>
    <t xml:space="preserve"> Гадаадын тусламж</t>
  </si>
  <si>
    <r>
      <t>3.24.1.</t>
    </r>
    <r>
      <rPr>
        <strike/>
        <sz val="9"/>
        <color rgb="FFFF0000"/>
        <rFont val="Arial"/>
        <family val="2"/>
      </rPr>
      <t>Усны урсац, орчныг нөхөн сэргээж, хамгаалсан байна.</t>
    </r>
    <r>
      <rPr>
        <sz val="9"/>
        <rFont val="Arial"/>
        <family val="2"/>
      </rPr>
      <t xml:space="preserve">
Усны нөөцийн хайгуул,судалгааг өргөжүүлж , усан орчныг хамгаалж нөхөн сэргээсэн байна</t>
    </r>
  </si>
  <si>
    <r>
      <rPr>
        <strike/>
        <sz val="9"/>
        <color rgb="FFFF0000"/>
        <rFont val="Arial"/>
        <family val="2"/>
      </rPr>
      <t xml:space="preserve">Монгол Улсын ашигт малтмалын нэгдсэн тоо бүртгэлд бүртгэгдсэн нөөцийн хэмжээ өссөн байна.
</t>
    </r>
    <r>
      <rPr>
        <sz val="9"/>
        <rFont val="Arial"/>
        <family val="2"/>
      </rPr>
      <t xml:space="preserve">
Геологийн судалгаа, эрэл, хайгуулын ажлыг эрчимжүүлэн, шинэ орд газруудыг нээж, тусгай зөвшөөрөл олголтыг нэмэгдүүлнэ. </t>
    </r>
  </si>
  <si>
    <t>зардалгүйгээр</t>
  </si>
  <si>
    <t>АА байх уу</t>
  </si>
  <si>
    <t>Хөтөлбөрт 3 гэсэн байна, 3 руу орохгүй юу</t>
  </si>
  <si>
    <r>
      <t>1.2.1.1.Архангай аймгийн стандарт</t>
    </r>
    <r>
      <rPr>
        <sz val="9"/>
        <color rgb="FFFF0000"/>
        <rFont val="Arial"/>
        <family val="2"/>
      </rPr>
      <t>,</t>
    </r>
    <r>
      <rPr>
        <sz val="9"/>
        <rFont val="Arial"/>
        <family val="2"/>
      </rPr>
      <t xml:space="preserve"> хэмжил зүйн хэлтсийн  лабораторийг  орчны шинжилгээний чиглэлээр хөгжүүлэн аялал жуулчлал, эко хүрээлэн буй орчныг хамгаалахад дэмжлэг үзүүлэх</t>
    </r>
  </si>
  <si>
    <t>засвар</t>
  </si>
  <si>
    <r>
      <t>1.2.1.2.Хөвсгөл аймгийн стандарт</t>
    </r>
    <r>
      <rPr>
        <sz val="9"/>
        <color rgb="FFFF0000"/>
        <rFont val="Arial"/>
        <family val="2"/>
      </rPr>
      <t>,</t>
    </r>
    <r>
      <rPr>
        <sz val="9"/>
        <rFont val="Arial"/>
        <family val="2"/>
      </rPr>
      <t xml:space="preserve"> хэмжил зүйн хэлтсийн лабораторийг хойд бүсийн хэмжээнд органик хүнсний бүтээгдэхүүн шинжилдэг болгон хөгжүүлэх</t>
    </r>
  </si>
  <si>
    <r>
      <t>1.2.1.3.Хэнтий аймгийн стандарт</t>
    </r>
    <r>
      <rPr>
        <sz val="9"/>
        <color rgb="FFFF0000"/>
        <rFont val="Arial"/>
        <family val="2"/>
      </rPr>
      <t>,</t>
    </r>
    <r>
      <rPr>
        <sz val="9"/>
        <rFont val="Arial"/>
        <family val="2"/>
      </rPr>
      <t xml:space="preserve"> хэмжил зүйн газрын лабораторийг усны шинжилгээг бүсийн хэмжээнд шинжилдэг болох</t>
    </r>
  </si>
  <si>
    <t>энэ явах уу, зорилго өөрчлөгдөөгүй юу</t>
  </si>
  <si>
    <t>КООСЭН-д багш бэлдэх бол томьёоллоо сайжруулах</t>
  </si>
  <si>
    <t>Эх үүсвэр?</t>
  </si>
  <si>
    <t>1.5.1.4.Даланзадгадад 50 МВт-ын хүчин чадалтай дулааны цахилгаан станц барих төслийг хэрэгжүүлэх</t>
  </si>
  <si>
    <t>Хөтөлбөрийн дугаар засах</t>
  </si>
  <si>
    <t>шалгуур, хөтөлбөрийн 2-т</t>
  </si>
  <si>
    <t>энэ томьёоллуудыг солих талаар хуралдаан дээр яригдсан</t>
  </si>
  <si>
    <t>Бас хөтөлбөрийн 2-т байна</t>
  </si>
  <si>
    <t>эд нар улсын төлөвлөгөө рүү орж ирэх юм уу, нийслэлийн төсвийнх</t>
  </si>
  <si>
    <t>улсын төсвийн асуудалд НЗДТГ яах вэ</t>
  </si>
  <si>
    <t>дүн, гүйцэтгэл зөв үү, үнэмшилгүй биш үү</t>
  </si>
  <si>
    <r>
      <t xml:space="preserve">1.8.1.6.Дамбадаржаа дэд төвд </t>
    </r>
    <r>
      <rPr>
        <strike/>
        <sz val="9"/>
        <color rgb="FFFF0000"/>
        <rFont val="Arial"/>
        <family val="2"/>
      </rPr>
      <t>93</t>
    </r>
    <r>
      <rPr>
        <sz val="9"/>
        <rFont val="Arial"/>
        <family val="2"/>
      </rPr>
      <t>МВт-ын дулааны станцын барих
Дамбадаржаа дэд төвд</t>
    </r>
    <r>
      <rPr>
        <sz val="9"/>
        <color rgb="FFFF0000"/>
        <rFont val="Arial"/>
        <family val="2"/>
      </rPr>
      <t xml:space="preserve"> 63М</t>
    </r>
    <r>
      <rPr>
        <sz val="9"/>
        <rFont val="Arial"/>
        <family val="2"/>
      </rPr>
      <t>Вт-ын дулааны станцын барих</t>
    </r>
  </si>
  <si>
    <t>Эд нар 3 руу орохгүй юу</t>
  </si>
  <si>
    <t>энэ суурьгүй юу</t>
  </si>
  <si>
    <t>2.2.1. Эрүүл мэндийн байгууллагын чадавхыг сайжруулсан байна.</t>
  </si>
  <si>
    <t>хаана</t>
  </si>
  <si>
    <t>дээр байсан коосентой давхцал</t>
  </si>
  <si>
    <t>зөв үү, суурь, зорилт зөв үү</t>
  </si>
  <si>
    <t>түншлэл гэсэн арга хэмжээтэй байна, аль алийг нь бичих эсэх</t>
  </si>
  <si>
    <t>жилийнх юм чинь аймаг заах уу</t>
  </si>
  <si>
    <t>эдийн засгийн суурийг бэхжүүлэх үр дүн энэ бодлогод байх уу</t>
  </si>
  <si>
    <r>
      <rPr>
        <strike/>
        <sz val="9"/>
        <color rgb="FFFF0000"/>
        <rFont val="Arial"/>
        <family val="2"/>
      </rPr>
      <t>100580.25</t>
    </r>
    <r>
      <rPr>
        <sz val="9"/>
        <rFont val="Arial"/>
        <family val="2"/>
      </rPr>
      <t xml:space="preserve">
45,893.00</t>
    </r>
  </si>
  <si>
    <r>
      <rPr>
        <strike/>
        <sz val="9"/>
        <color rgb="FFFF0000"/>
        <rFont val="Arial"/>
        <family val="2"/>
      </rPr>
      <t>Гадаад хөрөнгө оруулалт</t>
    </r>
    <r>
      <rPr>
        <sz val="9"/>
        <rFont val="Arial"/>
        <family val="2"/>
      </rPr>
      <t xml:space="preserve">
Гадаадын зээл</t>
    </r>
  </si>
  <si>
    <t>эхлүүлэх биш үү, хэлэлцээр хийх, бэлтгэл хангах биш үү</t>
  </si>
  <si>
    <t>ШСАА-тай холбогдох, ГХЯ</t>
  </si>
  <si>
    <t>мэрж эсэх</t>
  </si>
  <si>
    <t xml:space="preserve">Ягаанаар давхардсан үр дүнгүүдийг тэмдэглэсэн. Үүнийг нэг болгож засах. </t>
  </si>
  <si>
    <t>Улаанаар үр дүнгийн томьёолол буруу буюу засахыг тэмдэглэсэн.</t>
  </si>
  <si>
    <t>Шараар нэгтгэж болох үр дүнг тэмдэглэсэн.</t>
  </si>
  <si>
    <t>Хавсралт 1</t>
  </si>
  <si>
    <t>Хавсралт 2</t>
  </si>
  <si>
    <t>3.26.</t>
  </si>
  <si>
    <t>4.1.</t>
  </si>
  <si>
    <t>4.12.</t>
  </si>
  <si>
    <r>
      <t xml:space="preserve">Монгол Улсын албан ёсны статистикийн үйл ажиллагааг нэгдсэн удирдлага, зохицуулалтаар хангаж, нотолгоонд суурилсан бодлого, шийдвэр гаргалтыг дэмжиж </t>
    </r>
    <r>
      <rPr>
        <strike/>
        <sz val="9"/>
        <color rgb="FFFF0000"/>
        <rFont val="Arial"/>
        <family val="2"/>
      </rPr>
      <t>ажилладаг  болсон байна.</t>
    </r>
    <r>
      <rPr>
        <sz val="9"/>
        <color rgb="FFFF0000"/>
        <rFont val="Arial"/>
        <family val="2"/>
      </rPr>
      <t xml:space="preserve">   Ажилласан байна.</t>
    </r>
  </si>
  <si>
    <t>+</t>
  </si>
  <si>
    <t xml:space="preserve">4.14.1.Төр, бодлого боловсруулагчид, хэрэглэгчдийг сэдэвчилсэн болон түүвэр судалгаа, тооллогын мэдээллээр хангадаг болсон байна. </t>
  </si>
  <si>
    <r>
      <t xml:space="preserve"> Төр, бодлого боловсруулагчид, хэрэглэгчдийг сэдэвчилсэн болон түүвэр судалгаа, тооллогын мэдээллээр</t>
    </r>
    <r>
      <rPr>
        <strike/>
        <sz val="9"/>
        <color rgb="FFFF0000"/>
        <rFont val="Arial"/>
        <family val="2"/>
      </rPr>
      <t xml:space="preserve"> хангадаг болсон</t>
    </r>
    <r>
      <rPr>
        <sz val="9"/>
        <color rgb="FFFF0000"/>
        <rFont val="Arial"/>
        <family val="2"/>
      </rPr>
      <t xml:space="preserve">  хангасан байна. </t>
    </r>
  </si>
  <si>
    <t>ЗГҮАХ-2.1.1.5.</t>
  </si>
  <si>
    <t>Дугуйн замын урт</t>
  </si>
  <si>
    <t>2.1.1.2.Халдварт өвчин судлалын үндэсний төв II-ыг  барих</t>
  </si>
  <si>
    <t xml:space="preserve"> Хөтөлбөрт хамрагдсан дунд ангийн суралцагч,
2026 он-VII-IX анги</t>
  </si>
  <si>
    <t>Газрын доройтлыг бууруулах, элсний нүүлтийг сааруулах хаалт хийсэн  талбайн хэмжээ</t>
  </si>
  <si>
    <t>Боловсролын чанарын үнэлгээний  дундаж</t>
  </si>
  <si>
    <t>Боловсролын чанарын үнэлгээ</t>
  </si>
  <si>
    <t>Гүйцэтгэлийн үнэлгээгээр I, II түвшинд үнэлэгдсэн багш</t>
  </si>
  <si>
    <t>АХ-5.3.11.
ЗГҮАХ-4.2.2.4</t>
  </si>
  <si>
    <t xml:space="preserve">АХ-5.3.13.
ЗГҮАХ-4.2.2.1, 4.2.3.3 </t>
  </si>
  <si>
    <t>Интернет сүлжээнд холбогдсон төрийн өмчийн сургуулийн хичээлийн байр</t>
  </si>
  <si>
    <t>ЗГҮАХ-4.4.2.21.</t>
  </si>
  <si>
    <t>АХ-5.1.9.
ШСБ-6.1
ЗГҮАХ-4.1.5.2.</t>
  </si>
  <si>
    <t>АХ-5.1.9. 
ШСБ-6.1
ЗГҮАХ-4.1.5.3.</t>
  </si>
  <si>
    <t>АХ-7.4.28
ЗГҮАХ-3.3.7.1.</t>
  </si>
  <si>
    <t>АХ-7.3.3
ЗГҮХ 4.1.1.15.</t>
  </si>
  <si>
    <t>АХ-7.4.16
ЗГҮАХ-4.1.1.18.</t>
  </si>
  <si>
    <t>АХ-3.5.4.
ЗГҮАХ-2.1.4.1.</t>
  </si>
  <si>
    <t>МОНГОЛ УЛСЫН ХӨГЖЛИЙН 2026 ОНЫ ТӨЛӨВЛӨГӨӨНИЙ  ХЯНАЛТ-ШИНЖИЛГЭЭ, ҮНЭЛГЭЭНИЙ ҮЗҮҮЛЭЛТ</t>
  </si>
  <si>
    <t>1. Төсвийн ерөнхийлөн захирагчийн үр дүн</t>
  </si>
  <si>
    <t xml:space="preserve">Сургуулийн өмнөх боловсролын чанартай үйлчилгээгээр бага насны хүүхдийн хөгжлийн суурийг бий болгосон байна.
</t>
  </si>
  <si>
    <t>Олон улсад өрсөлдөхүйц чанартай, тэгш хүртээмжтэй ерөнхий боловсролыг хөгжүүлсэн байна.</t>
  </si>
  <si>
    <t>53
(PISA 2022)</t>
  </si>
  <si>
    <t>Хөдөлмөрийн зах зээлийн эрэлт, шаардлагад нийцсэн, тэгш боломж бүхий мэргэжлийн болон техникийн боловсролыг хөгжүүлсэн байна</t>
  </si>
  <si>
    <t xml:space="preserve">Мэргэжлийн болон техникийн боловсролын нийт төгсөгчдийн хөдөлмөр эрхлэлтийн түвшин </t>
  </si>
  <si>
    <t>62.3
/мөшгөх судалгаа одоо хийгдэж байгаа тул 2024 оноор гарах боломжгүй/</t>
  </si>
  <si>
    <t>Судалгаа</t>
  </si>
  <si>
    <t>2.6.1.1.Цэцэрлэг, ерөнхий боловсролын сургуулийн барилга барих
2.6.1.2.Спорт заал барих
2.6.1.3.Дотуур байр барих
2.6.1.4.Ерөнхий боловсролын сургуульд байгалийн ухааны лаборатори тохижуулах
2.6.1.5.Үдийн хоол үйлдвэрлэлийн эрүүл, аюулгүй орчныг бүрдүүлэх</t>
  </si>
  <si>
    <t>Насан туршийн суралцахуйн төвийн зохион байгуулсан сургалт, нөлөөллийн үйл ажиллагаанд хамрагдсан 25-65 насны иргэдийн хувь</t>
  </si>
  <si>
    <t>Боловсролын удирдлага, менежментийн  үр ашиг, оновчтой байдал сайжирсан байна</t>
  </si>
  <si>
    <t>2. Хөтөлбөрийн үр дүн</t>
  </si>
  <si>
    <t>1.1.1</t>
  </si>
  <si>
    <t>Сургуулийн өмнөх боловсролд бүх хүүхэд тэгш хамрагдах боломж бүрдүүлсэн байна.</t>
  </si>
  <si>
    <t>Мэргэжлийн багшаар бүрэн хангагдсан цэцэрлэгийн эзлэх хувь</t>
  </si>
  <si>
    <t>1.2.1</t>
  </si>
  <si>
    <t>Мэргэжлийн багшаар бүрэн хангагдсан сургуулийн эзлэх хувь</t>
  </si>
  <si>
    <t>1.2.3</t>
  </si>
  <si>
    <t>Гүйцэтгэлийн үнэлгээ</t>
  </si>
  <si>
    <t>1.2.4</t>
  </si>
  <si>
    <t>Мэргэжлийн болон техникийн боловсролын чанар, нийцлийг сайжруулсан байна</t>
  </si>
  <si>
    <t>Магадлан итгэмжлэгдсэн мэргэжлийн болон техникийн боловсролын сургалтын байгууллагын эзлэх хувь</t>
  </si>
  <si>
    <t>Мэргэжлийн болон техникийн боловсролын тэргүүлэх болон эрэлттэй мэргэжлийн магадлан итгэмжлэгдсэн хөтөлбөрийн эзлэх хувь</t>
  </si>
  <si>
    <t>Шинэчилсэн индексээр мэргэжлийн болон техникийн боловсролын сургалтын байгууллагад эрэлттэй мэргэжлийн чиглэлээр суралцаж буй суралцагч</t>
  </si>
  <si>
    <t>24,017 /хуучин индексээр/</t>
  </si>
  <si>
    <t>1.2.5</t>
  </si>
  <si>
    <t>1.2.6</t>
  </si>
  <si>
    <t>1.2.7</t>
  </si>
  <si>
    <t>АХ-4.2.4.
ЗГҮАХ-3.3.4.33.</t>
  </si>
  <si>
    <t>АХ-5.4.2.
ЗГҮАХ-2.1.2.7.</t>
  </si>
  <si>
    <t>Хавсралт 3</t>
  </si>
  <si>
    <t>АХ-7.4.4.
ЗГҮАХ-2.1.1.22.</t>
  </si>
  <si>
    <t>Улаанбаатар хотын бүсчлэл 20 минутын хотыг хөгжүүлсэн байна.</t>
  </si>
  <si>
    <t>АХ-2.1.19
2.1.12 
ЗГҮАХ-2.2.1.7</t>
  </si>
  <si>
    <t>ЗГҮАХ-2.2.2.16.</t>
  </si>
  <si>
    <t>АХ-2.1.40
ЗГҮАХ-2.2.3.4.</t>
  </si>
  <si>
    <t>АХ-2.1.41
ЗГҮАХ-2.2.3.1.</t>
  </si>
  <si>
    <t>АХ-2.1.26
ЗГҮАХ-2.2.1.3.</t>
  </si>
  <si>
    <t>АХ-2.1.25
ЗГҮАХ-2.2.1.5.</t>
  </si>
  <si>
    <t>АХ-2.1.43
ЗГҮАХ-2.2.1.6.</t>
  </si>
  <si>
    <t>АХ-2.1.4
ЗГҮАХ-2.2.1.5.</t>
  </si>
  <si>
    <t xml:space="preserve">АХ-2.1.11
ЗГҮАХ-2.2.1.4.
</t>
  </si>
  <si>
    <t>Бүс, орон нутгийн дэд бүтцийн хөгжлийг сайжруулсан байна.</t>
  </si>
  <si>
    <t>АХ-2.2.20.
ЗГҮАХ-2.3.1.4.
2.3.2.2.</t>
  </si>
  <si>
    <t>АХ-4.2.34. 
ЗГҮАХ-1.4.2.7.</t>
  </si>
  <si>
    <t xml:space="preserve">  АХ-9.2.33.
ЗГҮАХ-2.4.2.6.</t>
  </si>
  <si>
    <t>АХ-4.2.34.
ЗГҮАХ-2.4.3.4.</t>
  </si>
  <si>
    <t xml:space="preserve"> Гадаадын зээл</t>
  </si>
  <si>
    <t>АХ-АХ-2.1.4
ЗГҮАХ-2.2.1.9.</t>
  </si>
  <si>
    <t>АХ-2.1.19
ЗГҮАХ-2.2.1.7.</t>
  </si>
  <si>
    <t>АХ-2.1.20 
ЗГҮАХ-2.2.1.1.</t>
  </si>
  <si>
    <t>АХ-2.1.15
ЗГҮАХ-2.2.1.4.</t>
  </si>
  <si>
    <t>АХ-2.1.25
ЗГҮАХ-2.2.1.9.</t>
  </si>
  <si>
    <t>АХ-2.1.6
ЗГҮАХ-2.2.4.1.</t>
  </si>
  <si>
    <t>АХ-3.5.3.
ЗГҮАХ-2.1.4.1.</t>
  </si>
  <si>
    <t>АХ-2.3. 
ЗГҮАХ-2.1.1.4.</t>
  </si>
  <si>
    <t>АХ-4.4.8
ЗГҮАХ-4.4.2.11.</t>
  </si>
  <si>
    <t>АХ-9.4.16. 
ШСБ-6.1  
ЗГҮАХ-4.2.2.2.</t>
  </si>
  <si>
    <t>АХ- 2.2.28.
4.2.6. 4.2.35. 4.2.38.
ЗГҮАХ-4.3.1.3</t>
  </si>
  <si>
    <t xml:space="preserve">АХ-5.3.
7.5.26.
9.4.7.
ЗГҮАХ-4.3.3.2. 
2.1.2.6. </t>
  </si>
  <si>
    <t>Улсын төсөв, гадаадын тусламж</t>
  </si>
  <si>
    <t>Шадар сайдын Ажлын алба (Бүсчилсэн хөгжил, онцгой байдлын асуудал эрхэлсэн)</t>
  </si>
  <si>
    <t>Шинээр байгуулсан худаг, өссөн</t>
  </si>
  <si>
    <t>Соёлын бүтээгдэхүүний чиглэлээр төрөөс дэмжлэг авсан иргэд, аж ахуйн нэгж</t>
  </si>
  <si>
    <t>Сурталчилах арга хэмжээ</t>
  </si>
  <si>
    <t>Шинэчилсэн багаж, тоног төхөөрөмж</t>
  </si>
  <si>
    <t>Дүгнэлт гаргасан барилга байгууламж, өссөн</t>
  </si>
  <si>
    <t>Хамрагдсан өрх</t>
  </si>
  <si>
    <t>1.8.1.6.Дамбадаржаа дэд төвд 63МВт-ын дулааны станцын барих</t>
  </si>
  <si>
    <t>1.8.1.8.Төрийн байгууллагын уурын болон усан халаалтын зуухнуудын технологийг шинэчлэх</t>
  </si>
  <si>
    <t>Улсын төсөв, 
Гадаадын зээл, тусламж, 
Бусад эх үүсвэр</t>
  </si>
  <si>
    <t>Төрийн өмчийн их, дээд сургуулийн олон улсад хүлээн зөвшөөрөгдсөн эрдэм шинжилгээний бүтээл</t>
  </si>
  <si>
    <t>Хамрагдсан иргэд</t>
  </si>
  <si>
    <t xml:space="preserve">Барилгын ажлын гүйцэтгэл   </t>
  </si>
  <si>
    <t>3.1.2.Газар тариалангийн бүтээгдэхүүн үйлдвэрлэлийг нэмэгдүүлсэн байна.</t>
  </si>
  <si>
    <t>Гадаадын зээл,
Улсын төсөв</t>
  </si>
  <si>
    <t>2.1.2.1.Эрүүл мэндийн тусламж, үйлчилгээний анхан шатны маягтуудын өгөгдлийн тайлбар толь бий болгож эрүүл мэндийн энтерфрэйз архитектурын суурь мета-өгөгдөл болгон хөгжүүлэх</t>
  </si>
  <si>
    <t>Мета-өгөгдөл үүсгэх үйл ажиллагаа</t>
  </si>
  <si>
    <t>Үйлдвэрийн аргаар бэлтгэсэн махны хэмжээг хөдөө аж ахуйгаас бэлтгэсэн махны нийт үйлдвэрлэлийн хэмжээнд харьцуулсан хэмжээ</t>
  </si>
  <si>
    <t>1. Үржлийн цөм сүрэг
2. Мал үржүүлэг технологийн ажил үйлчилгээний нэгж</t>
  </si>
  <si>
    <t>1.13
2.193</t>
  </si>
  <si>
    <t>1.15 
2. 200</t>
  </si>
  <si>
    <t>Шадар сайдын Ажлын алба (Гадаад худалдаа, хөрөнгө оруулалтын асуудал эрхэлсэн)</t>
  </si>
  <si>
    <t>Зорчигчийн бичиг баримтын нарийвчлах шалгалтын тоног төхөөрөмж</t>
  </si>
  <si>
    <t xml:space="preserve">1.2.Стандартчилал, хэмжил зүй, тохирлын үнэлгээний үйл ажиллагааны үр дүн нэмэгдсэн байна. </t>
  </si>
  <si>
    <t xml:space="preserve">1.3.Чөлөөт бүс дэх худалдаа, бараа бүтээгдэхүүний эргэлтийг сайжруулсан байна. </t>
  </si>
  <si>
    <t>1.4. 20 минутын хотыг хөгжүүлсэн байна.</t>
  </si>
  <si>
    <t xml:space="preserve">2.2.Сургуулийн өмнөх боловсролын чанартай үйлчилгээгээр бага насны хүүхдийн хөгжлийн суурийг бий болгосон байна. 
</t>
  </si>
  <si>
    <t xml:space="preserve">2.3.Олон улсад өрсөлдөхүйц чанартай, тэгш хүртээмжтэй ерөнхий боловсролыг хөгжүүлсэн байна.
</t>
  </si>
  <si>
    <t>Тоног төхөөрөмжийн хангалт</t>
  </si>
  <si>
    <t>4.9.2.Шүүхээр үйлчлүүлсэн иргэдийн сэтгэл ханамжийг нэмэгдүүлсэн байна.</t>
  </si>
  <si>
    <t>1.5.Хөдөлмөрийн зах зээлийн эрэлт, шаардлагад нийцсэн, тэгш боломж бүхий мэргэжлийн болон техникийн боловсролыг хөгжүүлсэн байна</t>
  </si>
  <si>
    <t>1.6.Цахилгаан эрчим хүчний дотоодын үйлдвэрлэлийг нэмэгдүүлж, хэрэглээний өсөлтийг хангасан байна.</t>
  </si>
  <si>
    <t xml:space="preserve">1.7.Инженерийн бүрэн хангамжтай орон сууцанд амьдардаг өрхийн тоог нэмэгдүүлсэн байна. </t>
  </si>
  <si>
    <t xml:space="preserve">1.9.Бүх төрлийн тээвэрлэлтийн хэмжээг нэмэгдүүлсэн байна. </t>
  </si>
  <si>
    <t>1.10.Иргэдэд бүс нутагтаа эрүүл мэндийн тусламж, үйлчилгээ авах боломж бүрдсэн байна.</t>
  </si>
  <si>
    <t>1.10.1. Эрүүл мэндийн байгууллагын чадавхыг сайжруулсан байна.</t>
  </si>
  <si>
    <t>1.10.1.1. Дархан-Уул аймагт орон нутгийн лавлагаа шатлалын эмнэлэг шинээр барих</t>
  </si>
  <si>
    <t>2.4.Боловсролын чанарыг сайжруулсан байна.</t>
  </si>
  <si>
    <t>2.4.1.Чадварлаг хүний нөөцөөр хангасан байна.</t>
  </si>
  <si>
    <t>2.5.Өрсөлдөх чадвартай, тэгш боломж бүхий дээд боловсролыг хөгжүүлсэн байна.</t>
  </si>
  <si>
    <t>2.6.Хүн бүрд боловсрол эзэмших, тасралтгүй суралцах тэгш боломжийг бүрдүүлсэн байна.</t>
  </si>
  <si>
    <t>2.7.Боловсролын удирдлага, менежментийн  үр ашиг, оновчтой байдал сайжирсан байна.</t>
  </si>
  <si>
    <t xml:space="preserve">2.8.Хүн амын бие бялдрын хөгжлийн түвшнийг нэмэгдүүлсэн байна. </t>
  </si>
  <si>
    <t xml:space="preserve">2.9.Гэр бүлийн гишүүдийн хэрэгцээ шаардлагад нийцсэн нийгмийн үйлчилгээг сайжруулсан байна. </t>
  </si>
  <si>
    <t xml:space="preserve">2.11.Хөгжлийн бэрхшээлтэй хүний нийгмийн харилцаанд оролцох оролцоог нэмэгдүүлсэн байна. </t>
  </si>
  <si>
    <t xml:space="preserve">2.12.Нийгмийн даатгалын хамралтыг нэмэгдүүлсэн байна. </t>
  </si>
  <si>
    <t xml:space="preserve">2.13.Хөдөлмөр эрхлэлтийг нэмэгдүүлсэн байна. </t>
  </si>
  <si>
    <t xml:space="preserve">2.14.Нийгмийн халамжийг зорилтот бүлэгт чиглүүлсэн байна. </t>
  </si>
  <si>
    <t xml:space="preserve">2.15.Соёл, урлагийн үйлчилгээний чанар, хүртээмжийг нэмэгдүүлсэн байна.
</t>
  </si>
  <si>
    <t xml:space="preserve">2.15.1.Иргэдийн соёл, урлагийн үйлчилгээнд хамрагдалтыг нэмэгдүүлсэн байна. </t>
  </si>
  <si>
    <t>3.3.Хөнгөн үйлдвэрийн бүтээгдэхүүний экспортыг нэмэгдүүлсэн байна.</t>
  </si>
  <si>
    <t xml:space="preserve">3.2.Мал аж ахуйг тогтвортой, бүсчилсэн байдлаар хөгжүүлсэн байна. </t>
  </si>
  <si>
    <t>3.4.Малын халдварт өвчний гаралтын тайван байдлыг хадгалсан байна.</t>
  </si>
  <si>
    <t xml:space="preserve">3.5.Экспортын гол нэрийн бүтээгдэхүүн өссөн байна. 
</t>
  </si>
  <si>
    <t xml:space="preserve">3.6.Цахилгаан эрчим хүчний дотоодын үйлдвэрлэлийг нэмэгдүүлж, хэрэглээний өсөлтийг хангасан байна.
</t>
  </si>
  <si>
    <t xml:space="preserve">3.7.Аж ахуй эрхлэгчдийн өрсөлдөх чадварыг нэмэгдүүлж, зах зээлд үйл ажиллагаа явуулах таатай орчин бүрдсэн байна. </t>
  </si>
  <si>
    <t>3.8.Соёлын бүтээлч үйлдвэрлэлийг эдийн засгийн бие даасан салбар болгон хөгжүүлсэн байна.</t>
  </si>
  <si>
    <t>3.9.Аялал жуулчлалын салбарын өрсөлдөх чадвар, үр ашгийг нэмэгдүүлсэн байна.</t>
  </si>
  <si>
    <t>4.3.Хөгжлийн бодлого, төлөвлөлтийн үр дүн сайжирсан байна.</t>
  </si>
  <si>
    <t xml:space="preserve">4.4.Төрийн албаны хүний нөөцийн чадавхыг бэхжүүлсэн байна. </t>
  </si>
  <si>
    <t xml:space="preserve">4.5.Төрийн үйлчилгээний талаарх иргэдийн сэтгэл ханамжийн түвшнийг нэмэгдүүлсэн байна. </t>
  </si>
  <si>
    <t xml:space="preserve">4.7.Нийгмийн хэв журам, аюулгүй байдлыг дээшлүүлсэн байна. </t>
  </si>
  <si>
    <t>4.8.Архивын баримтыг ашиглаж эдийн засгийн эргэлтэд оруулах ажлын хүрээнд архивын лавлагаа үйлчилгээний хугацааг багасгасан байна.</t>
  </si>
  <si>
    <t xml:space="preserve">4.10.Төрийн аудитын байгууллагын чадамжийг нэмэгдүүлсэн байна. </t>
  </si>
  <si>
    <t>4.11.Монгол Улсын гадаад бодлогын байр суурийг бататгаж, олон улс дахь нэр хүнд, нөлөөг бэхжүүлсэн байна.</t>
  </si>
  <si>
    <t xml:space="preserve">4.14.Дэлхийн гарааны бизнесийн экосистемийн индексийн үзүүлэлт сайжирсан байна. </t>
  </si>
  <si>
    <t xml:space="preserve">4.15.Мэдээлэл, харилцаа холбооны хөгжлийн үзүүлэлт сайжирсан байна. </t>
  </si>
  <si>
    <t xml:space="preserve">4.16.Хөгжлийн бодлого, төлөвлөлтийн мэдээллийн бэлэн байдлыг нэмэгдүүлсэн байна.
</t>
  </si>
  <si>
    <r>
      <t>4.1.1.1</t>
    </r>
    <r>
      <rPr>
        <sz val="9"/>
        <color rgb="FFFF0000"/>
        <rFont val="Arial"/>
        <family val="2"/>
      </rPr>
      <t>.</t>
    </r>
    <r>
      <rPr>
        <sz val="9"/>
        <rFont val="Arial"/>
        <family val="2"/>
      </rPr>
      <t>Авлигатай тэмцэх үндэсний хөтөлбөрийг хэрэгжүүлэх, үр дүн, үр нөлөөг нэмэгдүүлэх</t>
    </r>
  </si>
  <si>
    <t>4.1.1.2. Авлига, ашиг сонирхлын зөрчил, авлигын гэмт хэрэг, төрийн байгууллагын хүнд суртал үүсгэж буй гол хүчин зүйл, нөлөөлж буй шалтгаан нөхцөл, авлигын эрсдэлд хамгийн ихээр өртөж буй салбар, байгууллага, албан тушаалтны талаарх харьцуулсан судалгааг олон улсын жишигт нийцэхүйц түвшинд хийж, судалгааны үр дүнд үндэслэн хариу арга хэмжээг авч хэрэгжүүлэх</t>
  </si>
  <si>
    <t>Төслийн 2-р шугамын барилга угсралт</t>
  </si>
  <si>
    <t>Гадаадын зээл, 
Орон нутгийн төсөв</t>
  </si>
  <si>
    <t xml:space="preserve">АХ-9.3.1.
ШСБ-4.1
ЗГҮАХ-1.1.5.4.
</t>
  </si>
  <si>
    <t>1.11.1.1.Явган алхалтын зам болон дугуйн зам барих</t>
  </si>
  <si>
    <t xml:space="preserve"> Явган алхалтын замын
хэмжээ</t>
  </si>
  <si>
    <t>1.1.1.2.Их өгөгдөл, хиймэл оюун ухаанд суурилсан орон зайн төлөвлөлт, гүйцэтгэл, хяналт, удирдлагын нэгдсэн платформыг хөгжүүлэх</t>
  </si>
  <si>
    <t>1.1.1.3.Орхоны хөндийд "Хархорум" хот байгуулахад шаардлагатай төлөвлөлт, бүтээн байгуулалтын ажлыг үе шаттайгаар зохион байгуулах</t>
  </si>
  <si>
    <t>1.1.1.5.“Эдийн засгийн хамтын ажиллагааны бүс хөгжүүлэх төсөл”-ийн CS-1 бүрэлдээхүүний хүрээнд Замын-Үүд чөлөөт бүсийн дэд бүтэц барьж байгуулах</t>
  </si>
  <si>
    <t>1.1.1.6.Архангай аймгийн стандарт, хэмжил зүйн хэлтсийн  лабораторийг орчны шинжилгээний чиглэлээр хөгжүүлэх</t>
  </si>
  <si>
    <t>4.16.1.1.Улсын хэмжээний тооллого, түүвэр судалгааг  зохион байгуулах</t>
  </si>
  <si>
    <t xml:space="preserve">4.15.1.Монгол Улсын хаанаас ч интернэтийн сүлжээнд холбогдох боломж бүрдсэн байна. </t>
  </si>
  <si>
    <t>4.15.1.1.Харилцаа холбооны салбарын хүртээмж, чанар, хяналтыг сайжруулах төсөл хэрэгжүүлэх</t>
  </si>
  <si>
    <t>4.15.1.2.Үндэсний хиймэл дагуул хөөргөх бэлтгэл ажлыг хангах</t>
  </si>
  <si>
    <t xml:space="preserve"> 4.16.1.Төр, бодлого боловсруулагчид, хэрэглэгчдийг сэдэвчилсэн болон түүвэр судалгаа, тооллогын мэдээллээр тогтвортой хангасан байна.</t>
  </si>
  <si>
    <t>4.14.1.Төрийн үйлчилгээнд хиймэл оюун ухаан нэвтрүүлсэн байна.</t>
  </si>
  <si>
    <t>4.14.1.1.Уул уурхай, боловсруулах аж үйлдвэр, эрчим хүч, зам, тээвэр, логистик, эрүүл мэнд, хөдөө аж ахуй болон бусад тэргүүлэх салбарт хиймэл оюун, их өгөгдөл зэрэг дэвшилтэт технологийг нэвтрүүлэх 100 туршилтын төслийг үе шаттай хэрэгжүүлэх</t>
  </si>
  <si>
    <t>4.14.1.2.Дэвшилтэт технологийн судалгаа хөгжүүлэлтийг нэмэгдүүлэх сэндбокс байгуулах</t>
  </si>
  <si>
    <t>4.2.1.1.Зам, барилга, инженерийн зориулалттай үйлдвэр байгуулж, дэвшилтэт техник, технологийг нэвтрүүлэх</t>
  </si>
  <si>
    <t>4.2.1.2.Орчин үеийн техник, технологи, инновацыг нутагшуулж, цэргийн зарим төрлийн техник, хэрэгслийг эх орондоо үйлдвэрлэх</t>
  </si>
  <si>
    <t>4.2.1.3.Зэвсэг, техникт сэргээн сайжруулах засвар, үйлчилгээ хийх</t>
  </si>
  <si>
    <t>4.2.1.4.Нисгэгчгүй нисэх төхөөрөмж дрон, хиймэл оюун ухаанд суурилсан дэвшилтэт техник, хэрэгслийг худалдан авах, дотооддоо зохион бүтээж, турших</t>
  </si>
  <si>
    <t>4.2.1.5.Үндэсний сөрөн тэсвэрлэх чадавхыг бүрдүүлэхэд чиглэгдсэн арга хэмжээг хэрэгжүүлэх</t>
  </si>
  <si>
    <t>4.2.1.6.Хуурай замын цэргийн бүтцэд мэргэшсэн бүрэлдэхүүнтэй нэгжийг байгуулах</t>
  </si>
  <si>
    <t>4.2.1.7.Зэвсэгт хүчний агаарын цэргийн зэвсэглэл, техникийг шинэчилж, засварлах</t>
  </si>
  <si>
    <t>4.2.1.8.Цэргийн гэрээт болон хугацаат цэргийн алба хаагчдыг нэмэгдүүлэх</t>
  </si>
  <si>
    <t>4.2.1.9.Энхийг дэмжих ажиллагаанд нэмэлтээр цэргийн баг, цэргийн алба хаагчийг оролцуулах</t>
  </si>
  <si>
    <t>4.2.1.10.Энхийг дэмжих ажиллагаанд цэргийн багуудын зэвсэглэл техникийг шинэчлэх</t>
  </si>
  <si>
    <t>4.2.1.11.Засгийн газраас хэрэгжүүлж буй "Мега" төслүүдийн бүтээн байгуулалтын ажилд зэвсэгт хүчнийг оролцуулах</t>
  </si>
  <si>
    <t>4.2.1.13.Батлан хамгаалахын материал хэрэгслийн нөөцийг бүрдүүлэх</t>
  </si>
  <si>
    <t>4.2.1.14.Урсгал хэрэгцээний галт хэрэглэлийн нөөц бүрдүүлэх</t>
  </si>
  <si>
    <t>4.2.1.15.Цэргийн хээрийн эмнэлэг, эм, эмнэлгийн хэрэгслийг хадгалах төвийг байгуулах</t>
  </si>
  <si>
    <t>4.3.1.Хөгжлийн бодлого төлөвлөлтөд оролцогч талуудыг чадавхжуулсан байна.</t>
  </si>
  <si>
    <t xml:space="preserve">4.4.1.Төрийн албаны хуулийн хэрэгжилтийг сайжруулсан байна. </t>
  </si>
  <si>
    <t>4.4.1.1.Төрийн албаны цахим системийг хиймэл оюун, технологийн дэвшилд суурилан хөгжүүлж, цахим шилжилтийг эрчимжүүлэх</t>
  </si>
  <si>
    <t>4.4.1.3.Сорил, даалгаврын үнэлгээний нэгжийг байгуулан ажиллуулах</t>
  </si>
  <si>
    <t xml:space="preserve">4.5.1.Төрийн байгууллага, төрийн өмчит хуулийн этгээдэд үүсэж болох эрсдэлийг бууруулсан байна. </t>
  </si>
  <si>
    <t>4.5.3.1.Үр дүнд суурилсан нэгдсэн удирдлага (олон улсын үнэлгээний цогц систем-DME)-ын цахим систем хөгжүүлэх</t>
  </si>
  <si>
    <t>4.6.1. Төрийн болон орон нутгийн өмчийн удирдлага, зохицуулалт, бүртгэл, хяналт цахимжсан байна.</t>
  </si>
  <si>
    <t>4.6.1.1.Төрийн болон орон нутгийн өмчийн эд хөрөнгийн улсын үзлэг, тооллогыг цахим систем ашиглан зохион байгуулах</t>
  </si>
  <si>
    <t>4.7.1.Гэмт хэрэг, зөрчлийн гаралтыг бууруулсан байна.</t>
  </si>
  <si>
    <t xml:space="preserve">4.7.2.Хилийн цэргийн байгуулалтыг хөгжүүлж, хил хамгаалалтын чадавхыг дээшлүүлсэн байна. </t>
  </si>
  <si>
    <t xml:space="preserve">4.7.3.Ялын бодлогыг нийгмийн хөгжлийн чиг хандлагатай уялдуулан ялтныг хөдөлмөрлөх нөхцөлөөр хангах замаар гэмт хэргийн улмаас учирсан хохирол барагдуулалтыг нэмэгдүүлсэн байна. </t>
  </si>
  <si>
    <t>4.7.4.Шүүхийн шинжилгээний дүгнэлттэй холбоотой гомдлын тоог бууруулсан байна.</t>
  </si>
  <si>
    <t>4.7.1.2. Бүх нийтийн эрх зүйн боловсролыг дээшлүүлэх</t>
  </si>
  <si>
    <t>4.7.1.3.Хүн худалдаалах гэмт хэрэгтэй тэмцэх хууль сахиулах байгууллагын албан хаагчдыг чадавхжуулах, урьдчилан сэргийлэх арга хэмжээг төр, төрийн бус байгууллага, хувийн хэвшлийн түншлэлд тулгуурлан өргөжүүлэх</t>
  </si>
  <si>
    <t>4.7.1.4.Мансууруулах эм, сэтгэцэд нөлөөт бодисын хууль бус эргэлттэй тэмцэх, урьдчилан сэргийлэх ажлыг эрчимжүүлж, төрийн болон төрийн бус, олон улсын байгууллагын хамтын ажиллагааг сайжруулах</t>
  </si>
  <si>
    <t>4.7.1.5.Гадаадын иргэний виз, бүртгэл, мэдээллийн нэгдсэн сан системд  хиймэл оюун нэвтрүүлэх</t>
  </si>
  <si>
    <t>4.7.2.1.Улсын хилийн хэсгийн дохиолол, хяналтын нэгдсэн системийг өргөтгөх, шинээр байгуулах</t>
  </si>
  <si>
    <t>4.7.2.2.Дрон үйлдвэрлэл, угсралт, хөгжүүлэлт судалгааны төв байгуулах</t>
  </si>
  <si>
    <t>4.7.2.3.Хилийн хяналт, шалгалтыг цахимжуулж, технологийн шинэчлэлийг үргэлжлүүлэх</t>
  </si>
  <si>
    <t>4.7.2.4.Хилийн цэргийн ангиудыг нисгэгчгүй нисэх хэрэгсэл (дрон)-ийн хамгаалалтад шилжүүлэх</t>
  </si>
  <si>
    <t>4.7.2.5.Хилийн цэргийн ангиудыг хийн халаалтад шилжүүлэх</t>
  </si>
  <si>
    <t>4.7.3.1.Хязгаарлалт тогтоох таслан сэргийлэх арга хэмжээг хэрэгжүүлэхэд шаардагдах дэд бүтэц, техник, тоног төхөөрөмжийг үе шаттайгаар шийдвэрлэх</t>
  </si>
  <si>
    <t>4.7.3.2.Бохир усны сэфтик тоног төхөөрөмж суурьлуулах</t>
  </si>
  <si>
    <t>4.7.3.3.Хорих ангид эмнэлгийн тоног төхөөрөмж суурилуулах /Орон нутагт/</t>
  </si>
  <si>
    <t>4.7.3.4. Нэг цэгийн үйлчилгээ бүхий албан контор, цагдан хорих байрны барилга барих /Баян-Өлгий аймаг, Өлгий хот, Баян-Өлгий аймаг дахь ШШГГ/</t>
  </si>
  <si>
    <t>4.7.3.5. Орон нутгийн бүс нутагт 18 байршилд баривчлах байрны барилга барих</t>
  </si>
  <si>
    <t>4.7.3.6.Хоригдлыг ажлын байраар хангах үйлдвэрлэлийн багаж, техник хэрэгсэл, тоног төхөөрөмжөөр хангах</t>
  </si>
  <si>
    <t xml:space="preserve">4.7.3.8.Хоригдлыг суллахад бэлтгэх хөтөлбөрийг хэрэгжүүлэх </t>
  </si>
  <si>
    <t>4.7.4.1.Шүүх шинжилгээний байгууллагын хүчин чадлыг сайжруулах МОН-22 төслийг хэрэгжүүлэх</t>
  </si>
  <si>
    <t>4.7.4.2.Дэвшилтэд техник, технологи, программ хангамжийг нэвтрүүлэх</t>
  </si>
  <si>
    <t>4.8.1.Төрийн архив, албан хэрэг хөтлөлтийн найдвартай байдлын түвшнийг нэмэгдүүлсэн байна.</t>
  </si>
  <si>
    <t>4.8.1.1.Цахим архив, албан хэрэг хөтлөлтийн талаар баримтлах чиглэлийг  хэрэгжүүлэн архивын үйлчилгээн дэх нэгдсэн цахим системийг нэмэгдүүлэх</t>
  </si>
  <si>
    <t>4.8.1.2.Монгол Улсын түүх соёлд холбогдох гадаад улсад хадгалагдаж байгаа баримтыг эх нутагт нь байршуулж, үндэсний санах ой болох архивын баримтын хадгалалт, хамгаалалтын нөхцөлийг сайжруулах</t>
  </si>
  <si>
    <t>4.8.1.3.Монголын баримтат аман өв төслийг үргэлжлүүлэн хэрэгжүүлэх</t>
  </si>
  <si>
    <t xml:space="preserve">4.10.1.Төрийн аудитын байгууллагын цахим шилжилтийг нэмэгдүүлнэ. </t>
  </si>
  <si>
    <t>4.10.1.1.Төрийн аудитын байгууллагын цахим шилжилт төслийг хэрэгжүүлэх</t>
  </si>
  <si>
    <t xml:space="preserve">4.11.1.Хилийн чанадад байгаа Монгол Улсын иргэн, аж ахуйн нэгжийн хууль ёсны эрх ашгийг тууштай хамгаалж, төрийн үйлчилгээний чанар, хүртээмжийг сайжруулж, Монгол Улсын иргэдийн хилийн чанадад зорчих нөхцөлийг хөнгөвчилсөн байна. </t>
  </si>
  <si>
    <t xml:space="preserve">4.11.1.1."Дэлхийн Монголчууд-III" цогц арга хэмжээг эхлүүлэх </t>
  </si>
  <si>
    <t>4.11.1.2.Монгол Улсын иргэдийг визийн шаардлагаас  чөлөөлөх хэлэлцээрийг гадаад улсуудтай үргэлжүүлэн байгуулах</t>
  </si>
  <si>
    <t xml:space="preserve">4.12.1.
Төрийн үйлчилгээтэй холбоотой цаг хугацаа, орон зайнаас хамаарсан зардлыг бууруулсан байна.  </t>
  </si>
  <si>
    <t xml:space="preserve">4.12.2.Төрийн үйлчилгээтэй холбоотой цаг хугацаа, орон зайнаас хамаарсан зардлыг бууруулсан байна. </t>
  </si>
  <si>
    <t>4.12.1.1.Иргэний бүртгэл, үл хөдлөх хөрөнгө, төрийн өмчийн бүртгэл, газрын хэвлийн баялаг болон газар дээрх баялгийн бүртгэлийг “блокчейн” технологийг ашиглах эрх зүйн орчныг бүрдүүлж, үйлчилгээнд нэвтрүүлэх</t>
  </si>
  <si>
    <t>4.12.2.1.Төрийн цахим үйлчилгээнд дахин инженерчлэл хийхэд шаардлагатай судалгаа хийж, зөвлөмж боловсруулж, хэрэгжүүлэх</t>
  </si>
  <si>
    <t>4.12.2.2.Төрийн үйлчилгээний нэгдсэн системд хиймэл оюун ухааныг нэвтрүүлэх</t>
  </si>
  <si>
    <t>4.12.2.3.“ХУР” мэдээлэл солилцооны системийг шинэчилж тархсан бүтэц шилжүүлэх</t>
  </si>
  <si>
    <t>4.12.2.4.Аймгуудын цахим шилжилтийг эрчимжүүлэх</t>
  </si>
  <si>
    <t>3.1.1.1.Төмс, хүнсний ногооны механикжсан баталгаат агуулахын багтаамжийг нэмэгдүүлэх</t>
  </si>
  <si>
    <t>3.1.1.2.Гол нэр төрлийн бүтээгдэхүүний дотоодын үйлдвэрлэлийг нэмэгдүүлэх чиглэлээр аж ахуйн нэгжид зээлийн хүүгийн дэмжлэх үзүүлэх</t>
  </si>
  <si>
    <t>3.1.1.3.Үйлдвэрийн аргаар бэлтгэсэн махны хэмжээг нэмэгдүүлэх</t>
  </si>
  <si>
    <t>3.1.2.1.Төмс, хүнсний ногооны зоорь, агуулахын багтаамжийг нэмэгдүүлэх</t>
  </si>
  <si>
    <t>3.1.2.2.Тариалангийн баруун, зүүн бүсэд үр тарианы элеваторын суурийн байгууламжийг бүрэн дуусган үндсэн байгууламжийг эхлүүлэх</t>
  </si>
  <si>
    <t>3.1.2.3.Сорт сорилтын төв байгуулах</t>
  </si>
  <si>
    <t>3.1.2.4.Жимс жимсгэний аж ахуй байгуулахад  хөнгөлөлттэй зээлийн дэмжлэг үзүүлэх</t>
  </si>
  <si>
    <t xml:space="preserve">3.2.1.Нийт мал сүрэгт өндөр ашиг шимт малын эзлэх хувийг нэмэгдүүлсэн байна. </t>
  </si>
  <si>
    <t xml:space="preserve">3.2.2.Бэлчээрийн нөөцийг нэмэгдүүлсэн байна. </t>
  </si>
  <si>
    <t>3.2.1.1.Малын генийн санг хамгаалж, биотехнологийн ололтыг нэвтрүүлж, өндөр ашиг шимт малын тоо, толгойг нэмэгдүүлэх</t>
  </si>
  <si>
    <t>3.2.1.2.Орон нутгийн онцлогт тохирсон үржлийн цөм сүрэг бий болгох ажлыг шинжлэх ухааны үндэслэлтэй, хүртээмжтэй зохион байгуулж, үржлийн аж ахуйг бүсүүдэд байгуулахыг дэмжих</t>
  </si>
  <si>
    <t>3.2.2.1.Бэлчээрийн усан хангамжийг нэмэгдүүлэх арга хэмжээг хэрэгжүүлэх</t>
  </si>
  <si>
    <t>3.3.1.Хөнгөн үйлдвэрийн бүтээгдэхүүн үйлдвэрлэл нэмэгдсэн байна.</t>
  </si>
  <si>
    <t>3.3.1.1.Орон нутгийн хөгжлийн төвүүдэд хөдөө аж ахуй, хүнсний үйлдвэрлэл, технологийн парк байгуулах</t>
  </si>
  <si>
    <t xml:space="preserve">3.3.1.2.Ноос, ноолуур, арьс ширний бэлтгэл, үйлдвэрлэл, экспортыг нэмэгдүүлэх </t>
  </si>
  <si>
    <t>3.3.1.3.Шинэ, дэвшилтэт технологи бүхий ноос боловсруулах үйлдвэрлэлийн хүчин чадлыг нэмэгдүүлэх</t>
  </si>
  <si>
    <t>3.3.1.4.Арьс, шир боловсруулах  үйлдвэрлэлийг дэмжин, нэмүү өртөг шингэсэн эцсийн бүтээгдэхүүний үйлдвэрлэлийг нэмэгдүүлэх /Дархан арьс ширний цогцолбор/</t>
  </si>
  <si>
    <t xml:space="preserve">3.4.1.Малын халдварт өвчний гаралтыг бууруулсан байна. </t>
  </si>
  <si>
    <t>3.4.1.1.Халдварт өвчнөөс урьдчилан сэргийлэх арга хэмжээг нотолгоонд суурилан хэрэгжүүлэх</t>
  </si>
  <si>
    <t>3.4.1.2.Гоц халдварт өвчнөөс урьдчилан сэргийлэх арга хэмжээг нотолгоонд суурилан хэрэгжүүлэх</t>
  </si>
  <si>
    <t>3.4.1.3.Мал, амьтны гоц халдварт өвчнөөр тайван байдлыг улс, бүс, аж ахуйн түвшинд хянан баталгаажуулах</t>
  </si>
  <si>
    <t>3.4.1.5.Шинээр баригдсан лабораторид тоног төхөөрөмж нийлүүлэх</t>
  </si>
  <si>
    <t>3.4.1.6.Мал амьтны гоц халдварт, халдварт, зооноз өвчнөөс урьдчилан сэргийлэх болон тандах арга хэмжээ, малын эмийн хэрэглээний гүйцэтгэлийн хяналт хэрэгжүүлэх</t>
  </si>
  <si>
    <t>3.5.1.Боловсруулах хүнд үйлдвэрийг
нэмэгдүүлсэн байна.</t>
  </si>
  <si>
    <t>3.5.2.Геологийн судалгаа, эрэл, хайгуулын ажлыг эрчимжүүлэн, шинэ орд газруудыг нээж, тусгай зөвшөөрөл олголтыг нэмэгдүүлнэ.</t>
  </si>
  <si>
    <t>3.5.1.1.Алт цэвэршүүлэх үйлдвэр барих</t>
  </si>
  <si>
    <t>3.5.1.2.Зөөвч-Овоо, Дулаан-Уулын ураны ордыг ашиглах хөрөнгө оруулалтын гэрээний хэрэгжилтийг хангах</t>
  </si>
  <si>
    <t>3.5.1.3.Нүүрс-хими, Кокс-химийн цогцолборыг ашиглалтад оруулах</t>
  </si>
  <si>
    <t>3.5.1.5.Гангийн цогцолборыг ашиглалтад оруулах</t>
  </si>
  <si>
    <t xml:space="preserve">3.5.1.6.Дарханы үйлдвэрлэл, технологийн паркийн тусгай зөвшөөрлийн асуудлыг шийдвэрлэх </t>
  </si>
  <si>
    <t>3.5.1.7.Эрчим хүчний нүүрснээс эцсийн бүтээгдэхүүн гарган авах туршилтын үйлдвэрийн төслийг хэрэгжүүлэх</t>
  </si>
  <si>
    <t>3.5.1.8.Газрын тос боловсруулах үйлдвэрийн бүтээн байгуулалтын ажлыг үргэлжүүлэх</t>
  </si>
  <si>
    <t>3.5.1.9.Багахангайн үйлдвэрлэл, технологийн паркийн цахилгаан хангамжийн үндсэн дэд станцыг барих</t>
  </si>
  <si>
    <t>3.5.1.10.Багануур үйлдвэрлэл, технологийн паркийн цахилгаан хангамжийн үндсэн дэд станцыг барих</t>
  </si>
  <si>
    <t>3.5.1.11.Зэсийн баяжмал хайлуулах, боловсруулах үйлдвэрийг үе шаттайгаар барих</t>
  </si>
  <si>
    <t>3.5.2.1.Агаарын геофизикийн 1:200000-ны масштабтай цогцолбор судалгааны ажлыг хийх</t>
  </si>
  <si>
    <t>3.5.2.2.1:50000-ны масштабын геологийн зураглал, ерөнхий эрлийн ажлыг хийх</t>
  </si>
  <si>
    <t>3.5.2.3.3.1:25000-ны масштабын нарийвчилсан геологийн зураглалын ажлыг хийх</t>
  </si>
  <si>
    <t>3.5.2.4.Геохимийн 1:200000-ны масштабын зураг зохиох ажлыг хийх</t>
  </si>
  <si>
    <t>3.5.2.5.Газрын ховор элемент болон өндөр технологийн түүхий эдийн геологийн суурь судалгаа болон эрлийн ажлыг хийх, ашиглах</t>
  </si>
  <si>
    <t>3.5.2.6.Үнэт, өнгөт, хар, ховор, холимог металл болон металл бус ашигт малтмалын эрэл, үнэлгээний ажил хийх</t>
  </si>
  <si>
    <t>3.5.2.7.Ашигт малтмалын хайгуулын тусгай зөвшөөрөл олголтыг нэмэгдүүлж, хайгуулын ажлыг эрчимжүүлэн геологийн нөөцийг өсгөх</t>
  </si>
  <si>
    <t xml:space="preserve">3.6.1.Цахилгаан эрчим хүч үйлдвэрлэх үйлдвэрлэлийн хүчин чадлыг нэмэгдүүлсэн байна. 
</t>
  </si>
  <si>
    <t>3.6.1.1.Бөөрөлжүүт-Сэргэлэн чиглэлийн 220 кВ-ын 88 км цахилгаан дамжуулах агаарын шугам, дэд станцыг барих төслийг хэрэгжүүлэх</t>
  </si>
  <si>
    <t>3.6.1.2.110/10 кВ-ын  2х63 МВА чадалтай "Парк" дэд станц, 110 кВ-ын 2 хэлхээ цахилгаан дамжуулах агаарын шугам барих</t>
  </si>
  <si>
    <t>3.6.1.3.110/35/10 кВ-ын  2х40 МВА чадалтай "Дамбадаржаа" дэд станц, 110 кВ-ын 2 хэлхээ 3.6 км урт цахилгаан дамжуулах агаарын шугам барих</t>
  </si>
  <si>
    <t>3.6.1.4."Эгийн голын усан цахилгаан станц төсөл"-ийн  дэлхийн өв "Байгал нуур"-т үзүүлэх олон талт нөлөөллийн судалгааг дэлхийн өвийн хорооны аргачлалд нийцүүлэн боловсруулж,  ЮНЕСКО-ийн Дэлхийн өвийн хороогоор шийдвэр гаргуулах</t>
  </si>
  <si>
    <t>3.6.1.5.Өндөр түрэлтийн ус хуримтлуурт усан цахилгаан станцын барих боломжтой байршлыг тодорхойлон төслийн суурь судалгааг хийх</t>
  </si>
  <si>
    <t>3.6.1.6.Төв аймгийн Баян суманд 660 МВт хүчин чадалтай дулааны цахилгаан станц барих төслийг хэрэгжүүлэх</t>
  </si>
  <si>
    <t>3.6.1.7.Дулааны II цахилгаан станцын дэд бүтцийг түшиглэн 300 МВт-ын хүчин чадалтай шинэ станц барих төслийг хэрэгжүүлэх</t>
  </si>
  <si>
    <t xml:space="preserve">3.7.1.Оролцогчдын тендерийн давхцал, бүрдлийг хиймэл оюун ухаанаар шалгаж, хуурамч материалыг хянадаг болсон байна. </t>
  </si>
  <si>
    <t>3.7.1.1.Төрийн болон орон нутгийн өмчийн хөрөнгөөр бараа, ажил, үйлчилгээ худалдан авах ажиллагаанд хиймэл оюуныг нэвтрүүлэх цахим системийг хөгжүүлж, худалдан авах ажиллагааны цахим системийн өгөгдөлд үндэслэн хиймэл оюуныг сургах ажлыг эхлүүлэх</t>
  </si>
  <si>
    <t xml:space="preserve">3.8.1.Соёлын үйлдвэрлэл эрхлэгч иргэн, хуулийн этгээдийг нэмэгдүүлсэн байна. </t>
  </si>
  <si>
    <t>3.8.1."Соёлын бүтээлч үйлдвэрлэл III" арга хэмжээ хэрэгжүүлэх</t>
  </si>
  <si>
    <t>3.9.1.Тогтвортой аялал жуулчлалын бүтээгдэхүүний нэр төрлийг нэмэгдүүлсэн байна.</t>
  </si>
  <si>
    <t>3.9.1.1.1.Дөрвөн улирлын аялал жуулчлалын стратеги төлөвлөгөө хэрэгжүүлэх</t>
  </si>
  <si>
    <t>3.9.1.1.2.“Go Mongolia” нэгдсэн брэндингийн дор Монгол Улсыг зорилтот зах зээлийн орнуудад сурталчлах</t>
  </si>
  <si>
    <t xml:space="preserve">2.2.1.Сургуулийн өмнөх боловсролд бүх хүүхэд тэгш хамрагдах боломж бүрдүүлсэн байна. 
</t>
  </si>
  <si>
    <t>2.2.1.1.Сургуулийн өмнөх боловсролын үйлчилгээнд хамрагдаж чадахгүй хүүхдийг гэр бүл, орон нутгийн онцлог байдалд нийцүүлэн, сургуулийн өмнөх боловсрол эзэмшүүлэх</t>
  </si>
  <si>
    <t>2.2.1.2.“Цөөн хүүхэдтэй анги" арга хэмжээг хэрэгжүүлэх</t>
  </si>
  <si>
    <t>2.2.1.3.Цэцэрлэгийн барилга барих</t>
  </si>
  <si>
    <t>2.2.1.4.Үр дүнд суурилсан зээлийн хөтөлбөр хэрэгжүүлэх</t>
  </si>
  <si>
    <r>
      <t>2.3.1.Ерөнхий боловсролын сургалтын чанарыг сайжруулж, хот, хөдөөгийн боловсролын чанарын ялгааг бууруулсан байна.</t>
    </r>
    <r>
      <rPr>
        <strike/>
        <sz val="9"/>
        <rFont val="Arial"/>
        <family val="2"/>
      </rPr>
      <t xml:space="preserve"> </t>
    </r>
  </si>
  <si>
    <t>2.3.1.1.Орон зай, цаг хугацаанаас үл хамааран цахим сургуульд суралцах боломжийг бүрдүүлэх</t>
  </si>
  <si>
    <t>2.3.1.2.Ерөнхий боловсролын сургуульд стандартын шаардлагад нийцсэн хоол үйлдвэрлэл, үйлчилгээний тоног төхөөрөмж нийлүүлэх</t>
  </si>
  <si>
    <t>2.3.1.3."Өдөр бүр нэг аяга сүү" хөтөлбөрийг хэрэгжүүлэх</t>
  </si>
  <si>
    <t>2.3.1.5.Спорт заал барих</t>
  </si>
  <si>
    <t>2.3.1.6.Дотуур байр барих</t>
  </si>
  <si>
    <t>2.3.1.7.Ерөнхий боловсролын сургуульд байгалийн ухааны лаборатори тохижуулах</t>
  </si>
  <si>
    <t>2.3.1.8.Үдийн хоол үйлдвэрлэлийн эрүүл, аюулгүй орчныг бүрдүүлэх</t>
  </si>
  <si>
    <t>2.4.1.2.Бага ангийн 1,500, ерөнхий боловсролын сургуулийн 9,400 (тусгай хэрэгцээт боловсролын багшийг оруулаад), англи хэлний 1,000 багшийг тус тус гадаад, дотоодын их, дээд сургууль, коллежид бэлтгэж, мэргэшүүлэх</t>
  </si>
  <si>
    <t>2.4.1.3.Үр дүнд суурилсан зээлийн хөтөлбөр хэрэгжүүлэх</t>
  </si>
  <si>
    <t>2.5.1.Дээд боловсролын үндэсний өрсөлдөх чадварыг дээшлүүлсэн байна.</t>
  </si>
  <si>
    <t>2.5.1.1.Төрийн өмчийн их, дээд сургуулиуд, харьяа хүрээлэнгүүдийн эрдэм шинжилгээ, судалгаа, инновацын үйл ажиллагааны зардлыг санхүүжүүлж, дэмжлэг үзүүлэх</t>
  </si>
  <si>
    <t>2.5.1.2.Өрсөлдөх чадвартай дээд боловсрол төсөл хэрэгжүүлэх</t>
  </si>
  <si>
    <t>2.5.1.3.Шинжлэх ухаан, инновацын төвийн барилга барих</t>
  </si>
  <si>
    <t>1.1.1.7.Хөвсгөл аймгийн стандарт, хэмжил зүйн хэлтсийн лабораторийг хойд бүсийн хэмжээнд органик хүнсний бүтээгдэхүүн шинжилдэг болгон хөгжүүлэх</t>
  </si>
  <si>
    <t>1.1.1.8.Хэнтий аймгийн стандарт, хэмжил зүйн хэлтсийн лабораторийг усны шинжилгээг бүсийн хэмжээнд шинжилдэг болгон хөгжүүлэх</t>
  </si>
  <si>
    <t>2.6.1.Хүн ам албан, албан бус боловсролд хамрагдах, ажил, амьдралын орчинд суралцах тэгш боломжтой болсон байна.</t>
  </si>
  <si>
    <t>2.6.1.1.Иргэдийн Монгол хэл, бичгийн чадамжийг хөгжүүлэх арга хэмжээг хэрэгжүүлэх</t>
  </si>
  <si>
    <t>2.6.1.2.Малчдын хүүхэд, малчин залуучуудын боловсролыг дэмжих арга хэмжээг хэрэгжүүлэх</t>
  </si>
  <si>
    <t>2.7.1.Сургалтын байгууллагын дэд бүтцийг сайжруулсан байна.</t>
  </si>
  <si>
    <t>1.1.1.9. Байгалийн хий нийлүүлэх хоолой барих төслийн бэлтгэл ажлыг хангах</t>
  </si>
  <si>
    <t>2.7.1.1.Шинэчлэгдсэн хөтөлбөрийн дагуу сурах бичиг, дасгал ажлын дэвтрийг үе шаттай интерактив хэлбэрт шилжүүлэх</t>
  </si>
  <si>
    <t>2.7.1.2.Их өгөгдөлд суурилсан дата аналитикийн системийг хөгжүүлж, нэвтрүүлэх</t>
  </si>
  <si>
    <t>2.8.1.Иргэд спортоор хичээллэх хүртээмж нэмэгдсэн байна.</t>
  </si>
  <si>
    <t>2.8.2.Хүн амын идэвхтэй хөдөлгөөн, спортын мэдлэг, хандлагыг нэмэгдүүлсэн байна.</t>
  </si>
  <si>
    <t>1.2.1.Хүнс, эм, хүрээлэн буй орчны лавлагаа лабораторийн хяналт, хүчин чадал, аюулгүйн үзүүлэлтийг нэмэгдүүлсэн байна.</t>
  </si>
  <si>
    <t>2.8.1.1.Президент спорт цогцолбор барих төслийг эхлүүлэх</t>
  </si>
  <si>
    <t>1.2.1.1.Лабораторийн мэдээллийн удирдлагын тогтолцоонд нэгтгэн, мэдээллийн нэгдсэн санг хөгжүүлэх</t>
  </si>
  <si>
    <t>2.8.2.1.Хүн амын бие бялдрын хөгжлийн түвшнийг хянах цахим тоног төхөөрөмж бүхий сорилын төв байгуулах</t>
  </si>
  <si>
    <t xml:space="preserve">2.9.1.Гэр бүлийн боловсролыг дээшлүүлсэн байна. </t>
  </si>
  <si>
    <t>2.9.1.1.Гэр бүлийн хөгжлийн цогц үйлчилгээний төвийг төр, хувийн хэвшлийн түншлэлээр ажиллуулах (Орхон, Сэлэнгэ)</t>
  </si>
  <si>
    <t xml:space="preserve">1.3.1.Чөлөөт бүсэд идэвхтэй үйл ажиллагаа явуулж байгаа аж ахуйн нэгжийн тоо нэмэгдсэн байна. </t>
  </si>
  <si>
    <t>2.9.1.2."Хүүхэд, гэр бүлийн хөгжлийг дэмжих шинжлэх ухаан, технологийн парк" байгуулах ажлыг үе шаттай хэрэгжүүлэх</t>
  </si>
  <si>
    <t>2.9.1.3.Боловсролыг дэмжих жилийн хүрээнд гэр бүлийн боловсролыг дэмжих үндэсний хэмжээний үйл ажиллагааг зохион байгуулах</t>
  </si>
  <si>
    <t xml:space="preserve">1.3.1.1.Алтанбулаг чөлөөт бүсийг гаалийн теле хяналтын нэгдсэн системд холбох </t>
  </si>
  <si>
    <t xml:space="preserve">2.10.Хүүхэд хамгааллыг сайжруулсан байна. </t>
  </si>
  <si>
    <t xml:space="preserve">2.10.1.Хүүхэд хамгааллыг кэйс шийдвэрлэлтийг сайжруулсан байна. </t>
  </si>
  <si>
    <t>1.3.1.2.Цагааннуур чөлөөт бүсийн эхний ээлжийн цахилгаан хангамж болон гүний худгийн барилга угсралтын  ажлыг гүйцэтгэх</t>
  </si>
  <si>
    <t xml:space="preserve">2.10.1.1.Хүүхдийн амралт, чөлөөт цагийг үр дүнтэй өнгөрүүлэх, хөгжлийг дэмжих зорилгоор хүүхдийн зусланг 4 ээлжээр зохион байгуулах </t>
  </si>
  <si>
    <t>2.10.1.2.Хүүхэд хамгааллын кейс менежмент, нийгмийн ажлын мэргэжлийн удирдлагыг хөгжүүлж, хүүхэд хамгааллын үйлчилгээг шаардлагатай хүүхэд бүрд хүргэх</t>
  </si>
  <si>
    <t xml:space="preserve">2.11.1. Хөгжлийн бэрхшээлтэй хүний хэрэгцээ, онцлогт нийцсэн нийгмийн, хөгжлийн үйлчилгээний хүртээмжийг сайжруулсан байна. </t>
  </si>
  <si>
    <t>2.11.1.1. Хөгжлийн бэрхшээлтэй хүнд хүртээмжтэй хөгжлийн цогц үйлчилгээний төвийг аймгуудад байгуулах</t>
  </si>
  <si>
    <t>1.4.1.Хөгжлийн ерөнхий
төлөвлөгөөтэй хот, суурин
газрын тоо нэмэгдсэн байна.</t>
  </si>
  <si>
    <t xml:space="preserve">2.12.1. Нийгмийн даатгалын үйлчилгээний чанар, хүртээмжийг сайжруулсан байна. </t>
  </si>
  <si>
    <t>2.12.1.1. Үндэсний баялгийн сангаар дамжуулж хуримтлалын хөтөлбөрийг хэрэгжүүлж, иргэн бүрд хуримтлалын нэрийн дансанд хөрөнгө хуримтлуулах</t>
  </si>
  <si>
    <t xml:space="preserve">2.13.1. Хөдөлмөр эрхлэлтийг дэмжих үйлчилгээний хүрээнд тогтвортой хөдөлмөр эрхэлж буй иргэдийн тоог нэмэгдүүлсэн байна. </t>
  </si>
  <si>
    <t xml:space="preserve">2.13.2. Хөдөлмөрийн үнэлэмжийг дээшлүүлсэн байна. </t>
  </si>
  <si>
    <t>2.13.1.1. Их өгөгдөлд суурилсан хөдөлмөр эрхлэлтийн бүртгэл мэдээллийн тогтолцоог хөгжүүлэх</t>
  </si>
  <si>
    <t>2.13.1.2. ЖОБ центр төвийн үйлчилгээг нийгмийн бусад үйлчилгээтэй уялдуулан өргөжүүлэх</t>
  </si>
  <si>
    <t>2.13.2.1.Хөдөлмөрийн бүтээмж, цалин хөлсийг жил бүр нэмэгдүүлэх</t>
  </si>
  <si>
    <t xml:space="preserve">2.14.1.Нийгмийн халамжийн үйлчилгээний чанар, хүртээмжийг сайжруулсан байна. </t>
  </si>
  <si>
    <t>2.14.1.1.Олон нийтийн оролцоонд түшиглэсэн халамжийн үйлчилгээний хүрээнд зорилтот өрх, иргэнийг хөгжүүлэх, чадавхжуулах, бие даан амьдрахад нь дэмжлэг үзүүлэх үйлчилгээг шинээр нэвтрүүлэх</t>
  </si>
  <si>
    <t xml:space="preserve">2.15.1.1.Хүүхдийн номын сан, хүүхэлдэйн театрын барилга барих </t>
  </si>
  <si>
    <t>2.15.1.2.Байгалийн түүхийн шинэ музейн барилга барих</t>
  </si>
  <si>
    <t>2.15.1.3.Улсын дуурь бүжгийн эрдмийн театрын барилгыг хүчитгэх</t>
  </si>
  <si>
    <t>2.15.1.4.Улсын драмын эрдмийн театрын барилгыг хүчитгэх</t>
  </si>
  <si>
    <t>1.5.1.Мэргэжлийн болон техникийн боловсролын чанар, нийцлийг сайжруулсан байна</t>
  </si>
  <si>
    <t>1.5.1.1.Мэргэжлийн болон техникийн боловсролд эдийн засгийн тэргүүлэх чиглэл, орон нутгийн хөгжилтэй уялдуулан хосмог ажлын байрны сургалтыг нэвтрүүлэх</t>
  </si>
  <si>
    <t>1.5.1.2.Бүсчилсэн хөгжлийн зорилт, тэргүүлэх чиглэлтэй уялдуулан КООСЭН сургалтын хөтөлбөрийг политехник коллежүүдэд үе шаттай нэвтрүүлэх</t>
  </si>
  <si>
    <t xml:space="preserve">1.6.1.Цахилгаан эрчим хүч үйлдвэрлэх үйлдвэрлэлийн хүчин чадлыг нэмэгдүүлсэн байна. </t>
  </si>
  <si>
    <t>1.6.1.1.Тавантолгойн 450 МВт-ын дулааны цахилгаан станц барих төслийг хэрэгжүүлэх</t>
  </si>
  <si>
    <t>1.6.1.2.Байдрагийн усан цахилгаан станц төслийг хэрэгжүүлэх</t>
  </si>
  <si>
    <t xml:space="preserve">1.6.1.3.Эрдэнэбүрэнгийн 90 МВт-ын усан цахилгаан станц барих </t>
  </si>
  <si>
    <t>1.6.1.4.Даланзадгадад 50 МВт-ын хүчин чадалтай дулааны цахилгаан  станц барих төслийг хэрэгжүүлэх</t>
  </si>
  <si>
    <t>1.6.1.5.Төвийн бүсийн нэгдсэн сүлжээнд ажиллах 100 МВт-ын "Усан цэнэгт цахилгаан станц" төслийг хэрэгжүүлэх</t>
  </si>
  <si>
    <t xml:space="preserve">1.6.1.6.Дарханы дулааны цахилгаан станцын хурц, уур тэжээлийн усны шугам хоолойг шинэчлэх </t>
  </si>
  <si>
    <t>1.6.1.7.Сайншанд-Цагаансуварга чиглэлийн 220 кВ-ын 2 хэлхээ 204.6 км урт цахилгаан дамжуулах агаарын шугамыг барьж, "Цагаансуварга" дэд станцыг өргөтгөх</t>
  </si>
  <si>
    <t>1.6.1.8.Багануур-Чойр чиглэлийн 220 кВ-ын 2 хэлхээ  188 км урт цахилгаан дамжуулах агаарын шугамыг барьж, "Чойр" дэд станцыг өргөтгөх</t>
  </si>
  <si>
    <t>1.6.1.9.Тавантолгой-Оюутолгой чиглэлийн 220 кВ-ын 2 хэлхээ 167 км урт цахилгаан дамжуулах агаарын шугам барих</t>
  </si>
  <si>
    <t>1.6.1.10.Чойр-Сайншанд чиглэлийн 220 кВ-ын 2 хэлхээ 220.04 км урт цахилгаан дамжуулах агаарын шугам барих</t>
  </si>
  <si>
    <t xml:space="preserve">1.6.1.11.Эрдэнэбүрэн-Мянгад чиглэлийн 220 кВ-ын 2 хэлхээ 69 км урт цахилгаан дамжуулах агаарын шугамыг барих </t>
  </si>
  <si>
    <t xml:space="preserve">1.7.1.Барилга байгууламжийг  паспортжуулж газар хөдлөлтөд тэсвэрлэх чадварыг хангуулсан байна. </t>
  </si>
  <si>
    <t xml:space="preserve">1.7.3.Түрээсийн орон сууцны тоо нэмэгдсэн байна. </t>
  </si>
  <si>
    <t xml:space="preserve">1.7.4.Хотын хүртээмжтэй байдал, инженерийн дэд бүтцийн хангамжийг нэмэгдүүлсэн байна. </t>
  </si>
  <si>
    <t>1.7.5.Инженер дэд бүтцээр хангагдсан бүс, орон нутаг, сум суурингийн тоо нэмэгдсэн байна.
.</t>
  </si>
  <si>
    <t xml:space="preserve">1.7.6.Барилгын гол нэр төрлийн материалын дотоодын үйлдвэрлэлийг нэмэгдүүлсэн байна. </t>
  </si>
  <si>
    <t>1.7.6.1.Барилгын материалын сорилт шинжилгээний төвийн  газар хөдлөлтийн лабораторийн хүчин чадлыг нэмэгдүүлэх</t>
  </si>
  <si>
    <t>1.7.6.2.Налайхын барилгын материалын үйлдвэрлэл, технологийн паркийн дэд бүтцийг барих ажлыг үргэлжлүүлэх</t>
  </si>
  <si>
    <t>1.7.1.1.2002 оноос өмнө баригдсан барилга байгууламжид газар хөдлөлтөд тэсвэрлэх чадварын үнэлгээ хийж, паспортжуулалтын мэргэжлийн дүгнэлт гаргах</t>
  </si>
  <si>
    <t>1.7.2.1."Солонго-I, II" орон сууцны хорооллын төслийг үргэлжлүүлэх</t>
  </si>
  <si>
    <t>1.7.2.1.Сэлбэ дэд төв орчмын гэр хорооллыг орон сууцжуулах үйл ажиллагааны хүрээнд  нэгдсэн төлөвлөлттэй 10,000 айлын цогцолбор хорооллыг барих</t>
  </si>
  <si>
    <t>1.7.2.3."Залуус-1" орон сууцны хорооллын төслийн гадна цахилгаан хангамжийн шугам сүлжээ, барилга байгууламжийг барих</t>
  </si>
  <si>
    <t>1.7.3.1."Миний амины орон сууц" хөтөлбөрийн хүрээнд гэр хорооллын иргэдэд эрчим хүчний хэмнэлттэй амины орон сууц барьсан тохиолдолд 30 сая төгрөгийн санхүүжилтийн дэмжлэг үзүүлэх</t>
  </si>
  <si>
    <t>1.7.3.2.Орон нутагт ажиллах төрийн албан хаагчдын түрээсийн орон сууц барих</t>
  </si>
  <si>
    <t>1.7.3.3."Миний сонголт-Орон нутаг" хөдөөгийн сэргэлтийн хүрээнд хэрэгжүүлж буй 3 хувийн хүүтэй ипотекийн зээлийн хөтөлбөрийн хүртээмжийг нэмэгдүүлэх</t>
  </si>
  <si>
    <t>1.7.4.1.Гэр хорооллын газрыг дахин төлөвлөн барилгажуулах төслийг үргэлжлүүлэх</t>
  </si>
  <si>
    <t>1.7.4.2.Ус хангамжийн шугам сүлжээний өргөтгөл хийх</t>
  </si>
  <si>
    <t xml:space="preserve">1.7.4.3.Төвлөрөл их 2 байршлын усан сан өргөтгөх шугам сүлжээний хүртээмжийг нэмэгдүүлэх  </t>
  </si>
  <si>
    <t>1.7.4.4.Цэвэр усны шугам сүлжээний өргөтгөл шинэчлэл хийх</t>
  </si>
  <si>
    <t xml:space="preserve">1.7.5.1.Бүсүүдийн хөгжлийг дэмжих инженерийн шугам сүлжээ, дэд бүтэц 1 дүгээр үе шатыг улс, аймаг, сумдад хэрэгжүүлэх </t>
  </si>
  <si>
    <t>1.8.1.9.Архангай аймгийн Чулуут, Сүхбаатар аймгийн Наран сумдын эмнэлгийн барилгыг цэвэр дулаан хангамжид шилжүүлэх</t>
  </si>
  <si>
    <t xml:space="preserve">1.9.1.Олон улс, улсын чанартай хатуу хучилттай авто замын сүлжээг өргөтгөж, автотээвэрлэлтийн хэмжээг нэмэгдүүлсэн байна. </t>
  </si>
  <si>
    <t>1.9.1.1.Ховд-Улаангом чиглэлийн 163 км авто зам барих</t>
  </si>
  <si>
    <t>1.9.1.2.Улиастай-Алтай чиглэлийн 100 км авто зам барих</t>
  </si>
  <si>
    <t>1.9.1.3.Улаанбаатар-Лүн чиглэлийн 101.7 км авто замыг 4 эгнээ болгон өргөтгөн шинэчлэх</t>
  </si>
  <si>
    <t>1.9.1.4.Лүнгийн 327 у/м гүүрийг 4 эгнээ болгон өргөтгөн шинэчлэх</t>
  </si>
  <si>
    <t>1.9.1.5.Орхон-Хишиг-Өндөр-Гурванбулаг сум чиглэлийн 59.2 км  хатуу хучилттай авто зам барих</t>
  </si>
  <si>
    <t xml:space="preserve">1.9.1.6.Баяндалай-Гурвантэс чиглэлийн 80 км хатуу хучилттай авто зам барих </t>
  </si>
  <si>
    <t>1.9.1.7.Улаанбаатар-Арвайхээр чиглэлийн хот хоорондын А0301 авто замаас Өвөрхангай аймгийн Хужирт сумтай холбох 43.3 км хатуу хучилттай авто зам барих</t>
  </si>
  <si>
    <t>1.9.1.8.Бор-Өндөр-Хэрлэн чиглэлийн 179.7 км хатуу хучилттай авто зам барих</t>
  </si>
  <si>
    <t>1.9.1.9.Өлгий-Сагсай-Улаанхус-Цэнгэл сум чиглэлийн  66 км хатуу хучилттай авто зам барих</t>
  </si>
  <si>
    <t>1.9.1.10.Төв аймгийн Угтаалцайдам, Цээл, Заамар сумдыг холбох  122.4 км хатуу хучилттай авто зам барих</t>
  </si>
  <si>
    <t>1.9.1.11.Ховд-Дөргөн сум чиглэлийн 40.7 км хатуу хучилттай авто зам барих</t>
  </si>
  <si>
    <t>1.9.1.12.Жаргалтхаан-Дэлгэрхаан чиглэлийн 59.2 км хатуу хучилттай авто зам барих</t>
  </si>
  <si>
    <t>1.9.1.13.Баянхонгор-Шаргалжуут чиглэлийн 54.18 км хатуу хучилттай авто зам барих</t>
  </si>
  <si>
    <t>1.9.1.14.Завхан аймгийн Солонготын давааг хатуу хучилттай болгох 12.08 км авто зам барих</t>
  </si>
  <si>
    <t>1.9.1.15.Хэвтээ тэнхлэгийн хатуу хучилттай авто замтай Цэцэг сумыг холбох 32.4 км авто зам барих</t>
  </si>
  <si>
    <t xml:space="preserve">1.9.2.Нисэх буудлуудын хүчин чадлыг сайжруулж, агаарын тээвэрлэлтийн хэмжээг нэмэгдүүлсэн байна. </t>
  </si>
  <si>
    <t>1.9.2.1.Гурвансайхан нисэх буудлыг 4D ангиллын болгон хүчин чадлыг нэмэгдүүлж, ашиглалтыг сайжруулах</t>
  </si>
  <si>
    <t>1.9.2.2.Мөрөн нисэх буудлыг 4С ангиллын болгон хүчин чадлыг нэмэгдүүлж, ашиглалтыг сайжруулах</t>
  </si>
  <si>
    <t xml:space="preserve">1.9.2.3.Чойбалсан нисэх буудлыг 4С ангиллын болгон хүчин чадлыг нэмэгдүүлж, ашиглалтыг сайжруулах </t>
  </si>
  <si>
    <t>1.9.2.4.Ховд нисэх буудлыг 4С ангиллын болгон хүчин чадлыг нэмэгдүүлж, ашиглалтыг сайжруулах</t>
  </si>
  <si>
    <t>1.11.1.8.Туул хурдны 33 км авто зам барих</t>
  </si>
  <si>
    <t>4.1.Шударга байдлын үзүүлэлт сайжирсан байна.</t>
  </si>
  <si>
    <t>4.1.1.Авлигатай тэмцэх  үндэсний хөтөлбөрийн хэрэгжилт сайжирсан байна.</t>
  </si>
  <si>
    <t>Байгуулсан хэлэлцээр, өссөн</t>
  </si>
  <si>
    <t>1.1.1.4.Палеонтологийн нөөцөд тулгуурлан "Аялал-Судалгаа-Амралт"-ын цогцолбор байгуулах (Дундговь-Цагаан суврага)</t>
  </si>
  <si>
    <t>1.4.1.1.Нийгмийн үйлчилгээг 20 минутын дотор авах хүнд ээлтэй орчин, нөхцлийг бүрдүүлэх хотын стандарт, 20 минутын үзэл баримтлалыг хэрэгжүүлэх</t>
  </si>
  <si>
    <t>2.12.1.2. Нийгмийн даатгалын сангаас олгох тэтгэврийн хэмжээг инфляцын түвшинтэй уялдуулан нэмэгдүүлэх</t>
  </si>
  <si>
    <t>3.4.1.4.Мал эмнэлгийн лабораторийн барилга барих</t>
  </si>
  <si>
    <t>3.5.1.4.Тавантолгой үйлдвэрлэл, технологийн паркийг түшиглэсэн Кокс-химийн цогцолборын дэд бүтцийн бүтээн байгуулалтыг эхлүүлэх</t>
  </si>
  <si>
    <t>4.2.1.12."Оюутан цэрэг" цэргийн мэргэжил олгох сургалтад хамрагдах суралцагчдын тоог шат дараатай нэмэгдүүлэх</t>
  </si>
  <si>
    <t>4.4.1.2.Төрийн албаны цахим системийг хиймэл оюун, технологийн дэвшилд суурилан хөгжүүлж, цахим шилжилтийг эрчимжүүлэх</t>
  </si>
  <si>
    <t>АХ-7.4.16
ЗГҮАХ-4.1.5.2.</t>
  </si>
  <si>
    <t>АХ-4.4.3.</t>
  </si>
  <si>
    <t>4.16.1.2.Статистикийн их өгөгдлийн сан үүсгэх, ачааллах, тасралтгүй хэвийн үйл ажиллагааг хангах зорилгоор дата төвийн хүчин чадлыг нэмэгдүүлэх</t>
  </si>
  <si>
    <t>АХ-5.3.13
ЗГҮАХ-2.1.1.3</t>
  </si>
  <si>
    <t>АХ-9.4.7. 
ЗГҮАХ-3.2.2.11. 
3.2.2.12.</t>
  </si>
  <si>
    <t>АХ-2.1.10
ЗГҮАХ-2.2.2.6.</t>
  </si>
  <si>
    <t>3.10.Хүлэмжийн хийн ялгарлыг бууруулсан байна.</t>
  </si>
  <si>
    <t xml:space="preserve">3.10.1.Байгалийн гамшигт үзэгдлийг судлах, урьдчилан мэдээлэх техник, технологийг сайжруулсан байна. </t>
  </si>
  <si>
    <t>3.10.1.1.Цаг агаарын аюултай үзэгдлийг урьдчилан мэдээлэх Доплерын Радарын станц байгуулах</t>
  </si>
  <si>
    <t>3.10.1.2.Цаг агаарт зориудаар нөлөөлөх үйл ажиллагааг мөндөр, манан сарниулах чиглэлд өргөжүүлэх хүрээнд явуулын радар, газрын генератораар хангах</t>
  </si>
  <si>
    <t>3.10.1.3.Ус судлалын харуулыг автоматжуулах</t>
  </si>
  <si>
    <t>3.11.Ойгоор бүрхэгдсэн талбайн хэмжээг нэмэгдүүлсэн байна.</t>
  </si>
  <si>
    <t xml:space="preserve">3.11.1.Ойжуулалтын ажлын үр дүн, чанарыг сайжруулсан байна. </t>
  </si>
  <si>
    <t>3.11.2.Цөлжилт, газрын доройтлыг бууруулсан байна.</t>
  </si>
  <si>
    <t>3.11.1.1.Ойн үрийн нөөцийг бүрдүүлэх</t>
  </si>
  <si>
    <t>3.11.1.2.Ойн хөнөөлт шавжийн тархалтын судалгаа, тэмцлийн ажил хийх</t>
  </si>
  <si>
    <t>3.11.1.3.Ойн төлөв байдлыг үнэлж, ойд арчилгаа цэвэрлэгээний арга хэмжээг хэрэгжүүлэх</t>
  </si>
  <si>
    <t>3.11.2.1.Цөлжилтөд өртсөн газар нутгийг нөхөн сэргээх, элсний нүүлтээс хамгаалах, хамгаалалтын зурвас байгуулах ажлыг хэрэгжүүлэх</t>
  </si>
  <si>
    <t>3.11.2.2.Цөлжилт, газрын доройтлыг бууруулах суурин судалгааны төвийг байгуулах</t>
  </si>
  <si>
    <t>3.11.2.3. Цөлжилттэй тэмцэх нэгдсэн үндэсний байгууллагын  тухай суурь конвенцын талуудын 17 дугаар бага хурлыг зохион байгуулах</t>
  </si>
  <si>
    <t>3.12.Байгаль орчинд үзүүлэх сөрөг нөлөөллийг бууруулж, байгалийн унаган төрхийг хадгалсан байна.</t>
  </si>
  <si>
    <t xml:space="preserve">3.12.1.Биологийн олон янз байдлын тархац нутгийг хамгаалсан байна. </t>
  </si>
  <si>
    <t>3.12.1.1.Ашиглалтад өртөмтгий ургамал,  амьтны тархац нөөцийг тогтоох</t>
  </si>
  <si>
    <t>3.12.1.2.Нэн ховор, ховор амьтан, ургамлыг хамгаалах, нөхөн сэргээх, хадгалах арга хэмжээг хэрэгжүүлэх</t>
  </si>
  <si>
    <t>3.13.Усны нөөц, хангамжийг нэмэгдүүлсэн байна.</t>
  </si>
  <si>
    <t>3.13.1.Усны нөөцийн хайгуул,судалгааг өргөжүүлж , усан орчныг хамгаалж нөхөн сэргээсэн байна</t>
  </si>
  <si>
    <t>3.13.1.1.Гидрогеологийн дунд масштабын зураглалын ажлыг өргөжүүлж,  усны нөөцийн тархалтыг тогтоох</t>
  </si>
  <si>
    <t>3.13.1.2.Говь, хээрийн бүсэд газрын доорх усны ордын нөөцийг нөхөн сэлбэх байгууламж төслийг төр, хувийн хэвшлийн түншлэлээр  хэрэгжүүлэх</t>
  </si>
  <si>
    <t>3.13.1.3.Усны нөөцийг хуримтлуулж ус хангамжийн хүртээмжийг нэмэгдүүлэх Хэрлэн-Тооно, Онги-Цагаан бургастай төслийн бэлэн байдлыг хангах</t>
  </si>
  <si>
    <t>3.13.1.4.Хэрлэн голыг бохирдолт, ширгэлтээс хамгаалах, урсцыг сайжруулах, нөхөн сэргээх төсөл хэрэгжүүлэх</t>
  </si>
  <si>
    <t xml:space="preserve">3.14.Дотоодын нийт бүтээгдэхүүнд эзлэх шинжлэх ухаан, технологийн үйл ажиллагааны зардлыг нэмэгдүүлсэн байна. </t>
  </si>
  <si>
    <t>3.14.1.Эрдэм шинжилгээний ажлын үр дүн, чанарыг нэмэгдүүлсэн байна.</t>
  </si>
  <si>
    <t>3.14.1.1.Үндэсний шинжлэх ухаан, технологийн сангийн зохион байгуулалт, үйл ажиллагаа, менежментийг сайжруулах замаар санхүүгийн эх үүсвэрийг үе шаттай нэмэгдүүлэх</t>
  </si>
  <si>
    <t>3.14.1.2.Үндэсний судалгаа хөгжүүлэлтийн төслийг хэрэгжүүлэх</t>
  </si>
  <si>
    <t>3.14.1.3.Монгол судлалыг олон улсын болон бүс нутгийн хүрээнд өргөжүүлэх, түгээн дэлгэрүүлэх, бэхжүүлэх ажлыг зохион байгуулах</t>
  </si>
  <si>
    <t>3.14.1.4.Хувийн хэвшлийн судалгаа хөгжүүлэлтийг татварын бодлогоор дэмжих</t>
  </si>
  <si>
    <t>3.14.1.5.Шинжлэх ухаан, технологи болон аж үйлдвэрийн тэргүүлэх чиглэлийг дэмжсэн үндэсний технологи дамжуулах хөтөлбөр хэрэгжүүлэх</t>
  </si>
  <si>
    <t>3.14.1.6.Төр, хувийн хэвшлийн  хамтарсан санхүүжилттэй  инновацын төслүүдийг хэрэгжүүлэх</t>
  </si>
  <si>
    <t>3.14.1.7.Шинжлэх ухааны парк барих</t>
  </si>
  <si>
    <t>3.14.1.8.Хэрэглээний биотехнологийн төв барих</t>
  </si>
  <si>
    <t>3.14.1.9.Инновацын сангаас технологи, инновацын бүтээгдэхүүн болон инновацын дэд бүтцийг хөгжүүлэхэд дэмжлэг үзүүлэх</t>
  </si>
  <si>
    <t>3.14.1.10.Шинжлэх ухааны хүрээлэнгүүдийн нэгдсэн цогцолборын бүтээн байгуулалтын ажлыг үргэлжлүүлэх</t>
  </si>
  <si>
    <t>3.14.1.11.Төрөлжсөн генийн сангуудыг байгуулж, баяжуулах</t>
  </si>
  <si>
    <t>3.14.1.12.Супер компьютерын  тооцоолох төвийн хүчин чадлыг нэмэгдүүлэх</t>
  </si>
  <si>
    <t>3.15.Экспортыг нэмэгдүүлсэн байна.</t>
  </si>
  <si>
    <t>3.15.1.Гадаадын хөрөнгө оруулалтыг нэмэгдүүлсэн байна.</t>
  </si>
  <si>
    <t>3.15.1.1.Шинжлэх ухааны үр дүнг түгээн дэлгэрүүлэх, сурталчлах, шинжлэх ухаан, технологийн боловсрол олгох ажлыг зохион байгуулах</t>
  </si>
  <si>
    <t>3.15.1.2. Их өгөгдөл, хиймэл оюун ухаан, GIS,  блокчэйн технологийг ашиглан шинжлэх ухааны нотолгоонд суурилсан хөгжлийн бодлого боловсруулах орон зайн цахим дэд бүтцийг бий болгох</t>
  </si>
  <si>
    <t>3.15.1.3. Эрдэм шинжилгээний бүтээлийн нэгдсэн сан MORI платформыг өргөжүүлэн хөгжүүлэх</t>
  </si>
  <si>
    <t>3.15.1.4. Эдийн засгийн түншлэлийн хэлэлцээр, Чөлөөт худалдааны хэлэлцээр, Хөрөнгө оруулалтыг  дэмжих, харилцан хамгаалах тухай хэлэлцээрүүдийг байгуулах</t>
  </si>
  <si>
    <t>3.15.1.5.Олон улсын эдийн засгийн хамтын ажиллагааны байгууллагын төлөөлөгчийн газрыг байгуулах</t>
  </si>
  <si>
    <t xml:space="preserve">3.16.Бүх төрлийн тээвэрлэлтийн хэмжээг нэмэгдүүлсэн байна. </t>
  </si>
  <si>
    <t xml:space="preserve">3.16.1.Төмөр замын ачаа тээвэрлэх хүчин чадлыг нэмэгдүүлсэн байна. </t>
  </si>
  <si>
    <t xml:space="preserve">3.16.2.Олон улс, улсын чанартай авто замын сүлжээн дэх хатуу хучилттай авто замын сүлжээний уртыг нэмэгдүүлсэн байна. </t>
  </si>
  <si>
    <t>3.16.1.1.Гашуунсухайт-Ганцмод боомтын хил дамнасан 19.5 км  төмөр зам барих</t>
  </si>
  <si>
    <t>3.16.1.2.Ханги-Мандал боомтын хил дамнасан холболтын төмөр зам барих</t>
  </si>
  <si>
    <t>3.16.1.3.Арцсуурь-Шивээхүрэн-Нарийнсухайт чиглэлийн 1255 км төмөр замын төслийн хүрээнд Шивээхүрэн-Нарийнсухайт-Шинэжинст чиглэлийн 300 км төмөр зам барих</t>
  </si>
  <si>
    <t>3.16.1.4.Чойбалсан-Бичигт-Зүүнхатавч чиглэлийн босоо тэнхлэгийн төмөр зам барих</t>
  </si>
  <si>
    <t>3.16.1.5.Сайншанд-Баруун-Урт-Хөөт чиглэлийн 433 км төмөр зам барих</t>
  </si>
  <si>
    <t>3.16.2.1.Чойр-Мандалговь-Арвайхээр чиглэлийн хэвтээ тэнхлэгийн авто зам барих ажлын хүрээнд Мандалговь-Чойр чиглэлийн хатуу хучилттай авто замын үргэлжлэл, 2 дугаар үе шатны төслийг хэрэгжүүлэх</t>
  </si>
  <si>
    <t>3.16.2.2.Нөмрөг-Улаангом чиглэлийн А18 дугаартай авто замаас Арцсуурь хилийн боомт хүртэлх хатуу хучилттай авто зам барих</t>
  </si>
  <si>
    <t>3.16.2.3.Баян-Уул сумаас Ульхан боомт хүртэлх 50 км хатуу хучилттай авто зам барих</t>
  </si>
  <si>
    <t>3.16.2.4.Өмнөговь аймгийн Ханхонгор сумын Тавантолгой Барууннаран чиглэлийн 32 км авто замын төгсгөлөөс "Цагаандэл-Уул" хилийн боомт хүртэлх 270 км тусгай зориулалтын авто зам барих</t>
  </si>
  <si>
    <t>3.16.2.4.Дархан-Алтанбулаг чиглэлийн 113 км авто замыг 4 эгнээ болгон өргөтгөн шинэчлэх</t>
  </si>
  <si>
    <t>3.16.2.5.Хүннү хот-Замын-Үүд чиглэлийн авто замыг 4 эгнээ болгон өргөтгөн шинэчлэх</t>
  </si>
  <si>
    <t>3.16.2.6.Дорнод аймгийн Хэрлэн сумаас Хавиргын боомт чиглэлийн 124.5 км хатуу хучилттай авто зам барих</t>
  </si>
  <si>
    <t>3.16.2.7.Баян-Өлгий аймгийн Цэнгэл сумаас Даян боомт чиглэлийн 162,5 км авто зам барих</t>
  </si>
  <si>
    <t>3.16.2.8.Тавантолгой-Гашуунсухайт чиглэлийн 250 км тусгай зориулалтын авто зам барих</t>
  </si>
  <si>
    <t>3.16.2.9.Баруун-Урт-Бичигт чиглэлийн хатуу хучилттай авто зам барих</t>
  </si>
  <si>
    <t xml:space="preserve">3.16.3.Логистикийн дэд бүтцийг нэмэгдүүлж, тээвэр зохион байгуулалтыг сайжруулсан байна. </t>
  </si>
  <si>
    <t>3.16.3.1.Замын-Үүд суманд зорчигч тээврийн автобуудал барих</t>
  </si>
  <si>
    <t>3.16.3.2.Бичигт боомтод ачааны терминал байгуулах</t>
  </si>
  <si>
    <t>3.16.3.3.Хавирга боомтод ачааны терминал байгуулах</t>
  </si>
  <si>
    <t xml:space="preserve">3.17.Гамшгийг сөрөн тэсвэрлэх чадавх нэмэгдсэн байна. </t>
  </si>
  <si>
    <t>3.17.1.Гамшгийн бэлтгэл бэлэн байдлын хувь нэмэгдсэн байна.</t>
  </si>
  <si>
    <t>3.17.1.1.Дэвшилтэт технологи, инновацид суурилсан гамшгаас хамгаалах эрт сэрэмжлүүлэх зарлан мэдээллийн нэгдсэн систем байгуулах</t>
  </si>
  <si>
    <t>3.17.1.2.Шаардлагатай дүүрэг, сумдад анги, салбар шинээр байгуулах</t>
  </si>
  <si>
    <t>3.17.1.3.Онцгой байдлын техник тоног төхөөрөмжийн хангалтыг нэмэгдүүлэх</t>
  </si>
  <si>
    <t xml:space="preserve">3.18.Боомтын зорчигч, ачаа тээврийн нэвтрэлтийг нэмэгдүүлсэн байна. </t>
  </si>
  <si>
    <t>3.18.1.1.Өмнөговь аймаг, Хүрмэн сум, Цагаандэл-Уул хилийн боомтын барилга байгууламж, гадна инженерийн шугам сүлжээ, авто зам талбайн барилга барих</t>
  </si>
  <si>
    <t>3.18.1.2.Бичигт боомтын барилга байгууламж, угсралтын ажлыг бүрэн дуусгах</t>
  </si>
  <si>
    <t xml:space="preserve">3.18.1.3.Цагаандэл-Уул боомтыг идэвхтэй ажиллагаатай болгох </t>
  </si>
  <si>
    <t>3.18.1.4.Хилийн Нарансэвстэй боомтыг нээн ажиллуулах талаар  хэлэлцээ хийх</t>
  </si>
  <si>
    <t>3.18.1.5.Гашуунсухайт боомтын ус хангамж, шугам сүлжээний системийн бүтээн байгуулалт хийх</t>
  </si>
  <si>
    <t>3.18.1.6.Даян боомтын гадна цахилгаан хангамжийн ажлыг эхлүүлэх</t>
  </si>
  <si>
    <t>3.18.1.7.Бичигт боомтын ой хээрийн түймэр, гадаргын уснаас хамгаалах үерийн хамгаалалтын барилга байгууламжийн ажлыг дуусгах</t>
  </si>
  <si>
    <t>2.3.1.4.Ерөнхий боловсролын сургуулийн барилга барих</t>
  </si>
  <si>
    <t xml:space="preserve">3.18.1.Идэвхтэй ажиллагаатай боомтын тоог нэмэгдүүлсэн байна. </t>
  </si>
  <si>
    <t>Төр хувийн хэвшлийн түншлэл</t>
  </si>
  <si>
    <t>2.4.1.1.“Багшийн 3 тулгуурт бодлого” цогц арга хэмжээг хэрэгжүүлэх</t>
  </si>
  <si>
    <t>Монгол Улс, Бүгд Найрамдах Солонгос Улс хоорондын эдийн засгийн түншлэлийн хэлэлцээрийг соёрхон батлуулах арга хэмжээний хэрэгжилт</t>
  </si>
  <si>
    <t>Монгол Улсад Францын хөгжлийн агентлагийн төлөөлөгчийн газрыг үүсгэн байгуулах, түүний үйл ажиллагааны тухай Монгол Улс, Бүгд найрамдах Франц Улсын Засгийн газар хоорондын гэрээг байгуулах арга хэмжээний хэрэгжилт</t>
  </si>
  <si>
    <t>4.3.1.1.Хөгжлийн бодлого, төлөвлөлтөд оролцогч талуудыг чадавхжуулж, судалгаанд суурилсан оролцоог нэмэгдүүлэх</t>
  </si>
  <si>
    <t>4.7.1.1. Хууль зүйн шинэчлэлийг үргэлжлүүлэх</t>
  </si>
  <si>
    <t>Төрийн 37 архивыг цахим хэлбэрт шилжүүлсэн баримт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</si>
</sst>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quot;$&quot;* #,##0.00_);_(&quot;$&quot;* \(#,##0.00\);_(&quot;$&quot;* &quot;-&quot;??_);_(@_)"/>
    <numFmt numFmtId="165" formatCode="_(* #,##0.00_);_(* \(#,##0.00\);_(* &quot;-&quot;??_);_(@_)"/>
    <numFmt numFmtId="166" formatCode="#,##0;[Red]#,##0"/>
    <numFmt numFmtId="167" formatCode="0.0"/>
    <numFmt numFmtId="168" formatCode="_(\ #,##0.00_);_(* \(#,##0.00\);_(\ &quot;-&quot;??_);_(@_)"/>
    <numFmt numFmtId="169" formatCode="_(* #,##0.0_);_(* \(#,##0.0\);_(* &quot;-&quot;??_);_(@_)"/>
    <numFmt numFmtId="170" formatCode="#,##0.0;[Red]#,##0.0"/>
    <numFmt numFmtId="171" formatCode="#,##0.0"/>
    <numFmt numFmtId="172" formatCode="###0;###0"/>
    <numFmt numFmtId="173" formatCode="_ * #,##0.0_ ;_ * \-#,##0.0_ ;_ * &quot;-&quot;??_ ;_ @_ "/>
    <numFmt numFmtId="174" formatCode="0.0_);[Red]\(0.0\)"/>
    <numFmt numFmtId="175" formatCode="_(* #,##0_);_(* \(#,##0\);_(* &quot;-&quot;??_);_(@_)"/>
    <numFmt numFmtId="176" formatCode="_(\ #,##0.0_);_(\ \(#,##0.0\);_(\ &quot;-&quot;??_);_(@_)"/>
    <numFmt numFmtId="177" formatCode="0.000"/>
  </numFmts>
  <fonts count="45" x14ac:knownFonts="1">
    <font>
      <sz val="11"/>
      <color theme="1"/>
      <name val="Aptos Narrow"/>
      <family val="2"/>
      <scheme val="minor"/>
    </font>
    <font>
      <sz val="11"/>
      <color theme="1"/>
      <name val="Aptos Narrow"/>
      <family val="2"/>
      <scheme val="minor"/>
    </font>
    <font>
      <sz val="10"/>
      <color theme="1"/>
      <name val="Arial"/>
      <family val="2"/>
    </font>
    <font>
      <sz val="10"/>
      <name val="Arial"/>
      <family val="2"/>
    </font>
    <font>
      <sz val="12"/>
      <color theme="1"/>
      <name val="Aptos Narrow"/>
      <family val="2"/>
      <scheme val="minor"/>
    </font>
    <font>
      <sz val="11"/>
      <name val="Arial"/>
      <family val="2"/>
    </font>
    <font>
      <sz val="9"/>
      <color theme="1"/>
      <name val="Arial"/>
      <family val="2"/>
    </font>
    <font>
      <b/>
      <sz val="9"/>
      <color theme="1"/>
      <name val="Arial"/>
      <family val="2"/>
    </font>
    <font>
      <strike/>
      <sz val="9"/>
      <color theme="1"/>
      <name val="Arial"/>
      <family val="2"/>
    </font>
    <font>
      <sz val="9"/>
      <name val="Arial"/>
      <family val="2"/>
    </font>
    <font>
      <b/>
      <sz val="9"/>
      <name val="Arial"/>
      <family val="2"/>
    </font>
    <font>
      <strike/>
      <sz val="9"/>
      <name val="Arial"/>
      <family val="2"/>
    </font>
    <font>
      <sz val="11"/>
      <color theme="1"/>
      <name val="Arial"/>
      <family val="2"/>
    </font>
    <font>
      <b/>
      <sz val="11"/>
      <name val="Arial"/>
      <family val="2"/>
    </font>
    <font>
      <sz val="9"/>
      <color rgb="FFFF0000"/>
      <name val="Arial"/>
      <family val="2"/>
    </font>
    <font>
      <strike/>
      <sz val="9"/>
      <color rgb="FFFF0000"/>
      <name val="Arial"/>
      <family val="2"/>
    </font>
    <font>
      <strike/>
      <sz val="9"/>
      <color rgb="FF00B050"/>
      <name val="Arial"/>
      <family val="2"/>
    </font>
    <font>
      <sz val="10"/>
      <color rgb="FF000000"/>
      <name val="Times New Roman"/>
      <family val="1"/>
    </font>
    <font>
      <sz val="9"/>
      <color theme="3"/>
      <name val="Arial"/>
      <family val="2"/>
    </font>
    <font>
      <sz val="9"/>
      <color rgb="FF00B050"/>
      <name val="Arial"/>
      <family val="2"/>
    </font>
    <font>
      <b/>
      <sz val="9"/>
      <color indexed="81"/>
      <name val="Tahoma"/>
      <family val="2"/>
    </font>
    <font>
      <sz val="9"/>
      <color indexed="81"/>
      <name val="Tahoma"/>
      <family val="2"/>
    </font>
    <font>
      <sz val="9"/>
      <color theme="9" tint="-0.249977111117893"/>
      <name val="Arial"/>
      <family val="2"/>
    </font>
    <font>
      <sz val="9"/>
      <color theme="6" tint="-0.249977111117893"/>
      <name val="Arial"/>
      <family val="2"/>
    </font>
    <font>
      <sz val="9"/>
      <color rgb="FF000000"/>
      <name val="Arial"/>
      <family val="2"/>
    </font>
    <font>
      <sz val="12"/>
      <name val="Arial"/>
      <family val="2"/>
    </font>
    <font>
      <sz val="11"/>
      <name val="Aptos Narrow"/>
      <family val="2"/>
    </font>
    <font>
      <sz val="10"/>
      <color rgb="FF000000"/>
      <name val="Arial"/>
      <family val="2"/>
    </font>
    <font>
      <b/>
      <sz val="9"/>
      <name val="Arial"/>
    </font>
    <font>
      <sz val="10"/>
      <name val="Arial"/>
    </font>
    <font>
      <sz val="9"/>
      <color theme="1"/>
      <name val="Arial"/>
    </font>
    <font>
      <sz val="9"/>
      <color rgb="FF000000"/>
      <name val="Arial"/>
    </font>
    <font>
      <sz val="9"/>
      <name val="Arial"/>
    </font>
    <font>
      <sz val="10"/>
      <color rgb="FF000000"/>
      <name val="Arial"/>
    </font>
    <font>
      <sz val="10"/>
      <color theme="1"/>
      <name val="Arial"/>
    </font>
    <font>
      <b/>
      <sz val="14"/>
      <name val="Arial"/>
      <family val="2"/>
    </font>
    <font>
      <b/>
      <sz val="11"/>
      <color theme="1"/>
      <name val="Aptos Narrow"/>
      <family val="2"/>
      <scheme val="minor"/>
    </font>
    <font>
      <sz val="9"/>
      <color rgb="FF7030A0"/>
      <name val="Arial"/>
      <family val="2"/>
    </font>
    <font>
      <b/>
      <sz val="9"/>
      <color theme="6" tint="-0.249977111117893"/>
      <name val="Arial"/>
      <family val="2"/>
    </font>
    <font>
      <sz val="10"/>
      <color theme="6" tint="-0.249977111117893"/>
      <name val="Arial"/>
      <family val="2"/>
    </font>
    <font>
      <sz val="9"/>
      <color theme="6" tint="-0.499984740745262"/>
      <name val="Arial"/>
      <family val="2"/>
    </font>
    <font>
      <sz val="10"/>
      <color theme="6" tint="-0.499984740745262"/>
      <name val="Arial"/>
      <family val="2"/>
    </font>
    <font>
      <b/>
      <sz val="9"/>
      <color theme="6" tint="-0.499984740745262"/>
      <name val="Arial"/>
      <family val="2"/>
    </font>
    <font>
      <strike/>
      <sz val="10"/>
      <color theme="1"/>
      <name val="Arial"/>
      <family val="2"/>
    </font>
    <font>
      <b/>
      <sz val="10"/>
      <color theme="6" tint="-0.249977111117893"/>
      <name val="Arial"/>
      <family val="2"/>
    </font>
  </fonts>
  <fills count="1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0"/>
        <bgColor rgb="FF000000"/>
      </patternFill>
    </fill>
    <fill>
      <patternFill patternType="solid">
        <fgColor theme="0"/>
        <bgColor theme="0"/>
      </patternFill>
    </fill>
    <fill>
      <patternFill patternType="solid">
        <fgColor rgb="FFFFFF00"/>
        <bgColor indexed="64"/>
      </patternFill>
    </fill>
    <fill>
      <patternFill patternType="solid">
        <fgColor theme="9"/>
        <bgColor indexed="64"/>
      </patternFill>
    </fill>
    <fill>
      <patternFill patternType="solid">
        <fgColor theme="3" tint="0.89999084444715716"/>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00B050"/>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right style="thin">
        <color indexed="64"/>
      </right>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
      <left style="thin">
        <color rgb="FF000000"/>
      </left>
      <right/>
      <top style="thin">
        <color rgb="FF000000"/>
      </top>
      <bottom/>
      <diagonal/>
    </border>
    <border>
      <left/>
      <right style="thin">
        <color indexed="64"/>
      </right>
      <top style="thin">
        <color indexed="64"/>
      </top>
      <bottom/>
      <diagonal/>
    </border>
    <border>
      <left style="thin">
        <color indexed="64"/>
      </left>
      <right style="thin">
        <color indexed="64"/>
      </right>
      <top style="thin">
        <color rgb="FF000000"/>
      </top>
      <bottom/>
      <diagonal/>
    </border>
    <border>
      <left/>
      <right/>
      <top style="thin">
        <color rgb="FF000000"/>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theme="1"/>
      </left>
      <right style="thin">
        <color theme="1"/>
      </right>
      <top style="thin">
        <color theme="1"/>
      </top>
      <bottom style="thin">
        <color theme="1"/>
      </bottom>
      <diagonal/>
    </border>
  </borders>
  <cellStyleXfs count="9">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 fillId="0" borderId="0"/>
    <xf numFmtId="9" fontId="1" fillId="0" borderId="0" applyFont="0" applyFill="0" applyBorder="0" applyAlignment="0" applyProtection="0"/>
    <xf numFmtId="0" fontId="1" fillId="0" borderId="0"/>
    <xf numFmtId="165" fontId="17" fillId="0" borderId="0" applyFont="0" applyFill="0" applyBorder="0" applyAlignment="0" applyProtection="0"/>
  </cellStyleXfs>
  <cellXfs count="592">
    <xf numFmtId="0" fontId="0" fillId="0" borderId="0" xfId="0"/>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165" fontId="6" fillId="2" borderId="2" xfId="1" applyFont="1" applyFill="1" applyBorder="1" applyAlignment="1">
      <alignment horizontal="center" vertical="center"/>
    </xf>
    <xf numFmtId="9" fontId="6" fillId="2" borderId="2" xfId="3" applyFont="1" applyFill="1" applyBorder="1" applyAlignment="1">
      <alignment horizontal="center" vertical="center"/>
    </xf>
    <xf numFmtId="0" fontId="6" fillId="2" borderId="0" xfId="0" applyFont="1" applyFill="1" applyAlignment="1">
      <alignment horizontal="justify" vertical="center"/>
    </xf>
    <xf numFmtId="0" fontId="6" fillId="2" borderId="2" xfId="0" applyFont="1" applyFill="1" applyBorder="1" applyAlignment="1">
      <alignment horizontal="center" vertical="center"/>
    </xf>
    <xf numFmtId="0" fontId="6" fillId="2" borderId="3" xfId="0" applyFont="1" applyFill="1" applyBorder="1" applyAlignment="1">
      <alignment vertical="center" wrapText="1"/>
    </xf>
    <xf numFmtId="0" fontId="6" fillId="2" borderId="3" xfId="0" applyFont="1" applyFill="1" applyBorder="1" applyAlignment="1">
      <alignment horizontal="center" vertical="center" wrapText="1"/>
    </xf>
    <xf numFmtId="168" fontId="6" fillId="2" borderId="2" xfId="1" applyNumberFormat="1" applyFont="1" applyFill="1" applyBorder="1" applyAlignment="1">
      <alignment horizontal="center" vertical="center"/>
    </xf>
    <xf numFmtId="0" fontId="6" fillId="2" borderId="15" xfId="0" applyFont="1" applyFill="1" applyBorder="1" applyAlignment="1">
      <alignment horizontal="center" vertical="center" wrapText="1"/>
    </xf>
    <xf numFmtId="165" fontId="6" fillId="2" borderId="3" xfId="1" applyFont="1" applyFill="1" applyBorder="1" applyAlignment="1">
      <alignment horizontal="center" vertical="center"/>
    </xf>
    <xf numFmtId="0" fontId="6" fillId="2" borderId="6" xfId="0" applyFont="1" applyFill="1" applyBorder="1" applyAlignment="1">
      <alignment horizontal="center" vertical="center" wrapText="1"/>
    </xf>
    <xf numFmtId="165" fontId="6" fillId="2" borderId="2" xfId="1" applyFont="1" applyFill="1" applyBorder="1" applyAlignment="1">
      <alignment horizontal="center" vertical="center" wrapText="1"/>
    </xf>
    <xf numFmtId="169" fontId="6" fillId="2" borderId="2" xfId="1" applyNumberFormat="1" applyFont="1" applyFill="1" applyBorder="1" applyAlignment="1">
      <alignment horizontal="center" vertical="center"/>
    </xf>
    <xf numFmtId="169" fontId="6" fillId="2" borderId="2" xfId="0" applyNumberFormat="1" applyFont="1" applyFill="1" applyBorder="1" applyAlignment="1">
      <alignment horizontal="center" vertical="center"/>
    </xf>
    <xf numFmtId="4" fontId="6" fillId="2" borderId="2" xfId="1" applyNumberFormat="1" applyFont="1" applyFill="1" applyBorder="1" applyAlignment="1">
      <alignment horizontal="center" vertical="center"/>
    </xf>
    <xf numFmtId="3" fontId="6" fillId="2" borderId="2" xfId="1" applyNumberFormat="1" applyFont="1" applyFill="1" applyBorder="1" applyAlignment="1">
      <alignment horizontal="center" vertical="center"/>
    </xf>
    <xf numFmtId="0" fontId="6" fillId="2" borderId="2" xfId="1" applyNumberFormat="1" applyFont="1" applyFill="1" applyBorder="1" applyAlignment="1">
      <alignment horizontal="center" vertical="center"/>
    </xf>
    <xf numFmtId="1" fontId="6" fillId="2" borderId="2" xfId="0"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169" fontId="6" fillId="2" borderId="2" xfId="1" applyNumberFormat="1" applyFont="1" applyFill="1" applyBorder="1" applyAlignment="1">
      <alignment horizontal="center" vertical="center" wrapText="1"/>
    </xf>
    <xf numFmtId="0" fontId="6" fillId="2" borderId="2" xfId="3" applyNumberFormat="1" applyFont="1" applyFill="1" applyBorder="1" applyAlignment="1">
      <alignment horizontal="center" vertical="center"/>
    </xf>
    <xf numFmtId="165" fontId="6" fillId="2" borderId="6" xfId="1" applyFont="1" applyFill="1" applyBorder="1" applyAlignment="1">
      <alignment horizontal="center" vertical="center"/>
    </xf>
    <xf numFmtId="165" fontId="6" fillId="2" borderId="2"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17" xfId="0" applyFont="1" applyFill="1" applyBorder="1" applyAlignment="1">
      <alignment horizontal="center" vertical="center" wrapText="1"/>
    </xf>
    <xf numFmtId="0" fontId="6" fillId="2" borderId="6" xfId="0" applyFont="1" applyFill="1" applyBorder="1" applyAlignment="1">
      <alignment horizontal="center" vertical="center"/>
    </xf>
    <xf numFmtId="0" fontId="7" fillId="2" borderId="0" xfId="0" applyFont="1" applyFill="1" applyAlignment="1">
      <alignment horizontal="center" vertical="center"/>
    </xf>
    <xf numFmtId="165" fontId="7" fillId="2" borderId="0" xfId="0" applyNumberFormat="1" applyFont="1" applyFill="1" applyAlignment="1">
      <alignment horizontal="center" vertical="center"/>
    </xf>
    <xf numFmtId="0" fontId="7" fillId="2" borderId="2" xfId="0" applyFont="1" applyFill="1" applyBorder="1" applyAlignment="1">
      <alignment horizontal="center" vertical="center" wrapText="1"/>
    </xf>
    <xf numFmtId="0" fontId="7" fillId="2" borderId="0" xfId="0" applyFont="1" applyFill="1" applyAlignment="1">
      <alignment horizontal="justify" vertical="center"/>
    </xf>
    <xf numFmtId="0" fontId="6" fillId="5" borderId="2" xfId="0" applyFont="1" applyFill="1" applyBorder="1" applyAlignment="1">
      <alignment horizontal="center" vertical="center" wrapText="1"/>
    </xf>
    <xf numFmtId="0" fontId="6" fillId="5" borderId="2" xfId="0" applyFont="1" applyFill="1" applyBorder="1" applyAlignment="1">
      <alignment horizontal="center" vertical="center"/>
    </xf>
    <xf numFmtId="1" fontId="6" fillId="2" borderId="2" xfId="1" applyNumberFormat="1" applyFont="1" applyFill="1" applyBorder="1" applyAlignment="1">
      <alignment horizontal="center" vertical="center"/>
    </xf>
    <xf numFmtId="165" fontId="6" fillId="2" borderId="2" xfId="2" applyNumberFormat="1" applyFont="1" applyFill="1" applyBorder="1" applyAlignment="1">
      <alignment horizontal="center" vertical="center" wrapText="1"/>
    </xf>
    <xf numFmtId="37" fontId="6" fillId="2" borderId="2" xfId="1" applyNumberFormat="1" applyFont="1" applyFill="1" applyBorder="1" applyAlignment="1">
      <alignment horizontal="center" vertical="center"/>
    </xf>
    <xf numFmtId="166" fontId="6" fillId="2" borderId="2" xfId="1" applyNumberFormat="1" applyFont="1" applyFill="1" applyBorder="1" applyAlignment="1">
      <alignment horizontal="center" vertical="center"/>
    </xf>
    <xf numFmtId="0" fontId="6" fillId="2" borderId="24" xfId="0" applyFont="1" applyFill="1" applyBorder="1" applyAlignment="1">
      <alignment horizontal="center" vertical="center" wrapText="1"/>
    </xf>
    <xf numFmtId="9" fontId="6" fillId="2" borderId="2" xfId="3" applyFont="1" applyFill="1" applyBorder="1" applyAlignment="1">
      <alignment horizontal="center" vertical="center" wrapText="1"/>
    </xf>
    <xf numFmtId="0" fontId="6" fillId="2" borderId="13" xfId="0" applyFont="1" applyFill="1" applyBorder="1" applyAlignment="1">
      <alignment horizontal="center" vertical="center"/>
    </xf>
    <xf numFmtId="165" fontId="6" fillId="2" borderId="13" xfId="1" applyFont="1" applyFill="1" applyBorder="1" applyAlignment="1">
      <alignment horizontal="center" vertical="center"/>
    </xf>
    <xf numFmtId="165" fontId="6" fillId="2" borderId="13" xfId="1" applyFont="1" applyFill="1" applyBorder="1" applyAlignment="1">
      <alignment horizontal="right" vertical="center"/>
    </xf>
    <xf numFmtId="0" fontId="6" fillId="2" borderId="15" xfId="0" applyFont="1" applyFill="1" applyBorder="1" applyAlignment="1">
      <alignment horizontal="center" vertical="center"/>
    </xf>
    <xf numFmtId="9" fontId="6" fillId="2"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65" fontId="6" fillId="3" borderId="2" xfId="1" applyFont="1" applyFill="1" applyBorder="1" applyAlignment="1">
      <alignment horizontal="center" vertical="center"/>
    </xf>
    <xf numFmtId="0" fontId="6" fillId="2" borderId="21" xfId="0" applyFont="1" applyFill="1" applyBorder="1" applyAlignment="1">
      <alignment horizontal="center" vertical="center" wrapText="1"/>
    </xf>
    <xf numFmtId="165" fontId="6" fillId="2" borderId="2" xfId="1" applyFont="1" applyFill="1" applyBorder="1" applyAlignment="1">
      <alignment vertical="center"/>
    </xf>
    <xf numFmtId="2" fontId="6" fillId="2" borderId="2" xfId="0" applyNumberFormat="1" applyFont="1" applyFill="1" applyBorder="1" applyAlignment="1">
      <alignment horizontal="center" vertical="center"/>
    </xf>
    <xf numFmtId="0" fontId="6" fillId="3" borderId="2" xfId="0" applyFont="1" applyFill="1" applyBorder="1" applyAlignment="1">
      <alignment horizontal="center" vertical="center"/>
    </xf>
    <xf numFmtId="0" fontId="6" fillId="2" borderId="2" xfId="4" applyFont="1" applyFill="1" applyBorder="1" applyAlignment="1">
      <alignment horizontal="center" vertical="center"/>
    </xf>
    <xf numFmtId="167" fontId="6" fillId="2" borderId="2" xfId="0" applyNumberFormat="1" applyFont="1" applyFill="1" applyBorder="1" applyAlignment="1">
      <alignment horizontal="center" vertical="center"/>
    </xf>
    <xf numFmtId="4" fontId="6" fillId="2" borderId="2" xfId="0" applyNumberFormat="1" applyFont="1" applyFill="1" applyBorder="1" applyAlignment="1">
      <alignment horizontal="center" vertical="center"/>
    </xf>
    <xf numFmtId="9" fontId="6" fillId="2" borderId="3" xfId="3" applyFont="1" applyFill="1" applyBorder="1" applyAlignment="1">
      <alignment horizontal="center" vertical="center"/>
    </xf>
    <xf numFmtId="0" fontId="6" fillId="4" borderId="2" xfId="0" applyFont="1" applyFill="1" applyBorder="1" applyAlignment="1">
      <alignment horizontal="center" vertical="center" wrapText="1"/>
    </xf>
    <xf numFmtId="0" fontId="6" fillId="2" borderId="2" xfId="1" applyNumberFormat="1" applyFont="1" applyFill="1" applyBorder="1" applyAlignment="1">
      <alignment horizontal="center" vertical="center" wrapText="1"/>
    </xf>
    <xf numFmtId="171" fontId="6" fillId="2" borderId="2" xfId="1" applyNumberFormat="1" applyFont="1" applyFill="1" applyBorder="1" applyAlignment="1">
      <alignment horizontal="center" vertical="center"/>
    </xf>
    <xf numFmtId="166" fontId="6" fillId="2" borderId="2" xfId="1" applyNumberFormat="1" applyFont="1" applyFill="1" applyBorder="1" applyAlignment="1">
      <alignment horizontal="center" vertical="center" wrapText="1"/>
    </xf>
    <xf numFmtId="170" fontId="6" fillId="2" borderId="2" xfId="1" applyNumberFormat="1" applyFont="1" applyFill="1" applyBorder="1" applyAlignment="1">
      <alignment horizontal="center" vertical="center" wrapText="1"/>
    </xf>
    <xf numFmtId="1" fontId="6" fillId="2" borderId="2" xfId="0" applyNumberFormat="1" applyFont="1" applyFill="1" applyBorder="1" applyAlignment="1">
      <alignment horizontal="center" vertical="center" wrapText="1"/>
    </xf>
    <xf numFmtId="37" fontId="6" fillId="2" borderId="2" xfId="1" applyNumberFormat="1" applyFont="1" applyFill="1" applyBorder="1" applyAlignment="1">
      <alignment horizontal="center" vertical="center" wrapText="1"/>
    </xf>
    <xf numFmtId="0" fontId="6" fillId="2" borderId="2" xfId="5" applyFont="1" applyFill="1" applyBorder="1" applyAlignment="1">
      <alignment horizontal="center" vertical="center" wrapText="1"/>
    </xf>
    <xf numFmtId="172" fontId="6" fillId="2" borderId="2" xfId="0" applyNumberFormat="1" applyFont="1" applyFill="1" applyBorder="1" applyAlignment="1">
      <alignment horizontal="center" vertical="center"/>
    </xf>
    <xf numFmtId="0" fontId="6" fillId="2" borderId="2" xfId="0" quotePrefix="1" applyFont="1" applyFill="1" applyBorder="1" applyAlignment="1">
      <alignment horizontal="center" vertical="center"/>
    </xf>
    <xf numFmtId="165" fontId="6" fillId="2" borderId="3" xfId="2" applyNumberFormat="1" applyFont="1" applyFill="1" applyBorder="1" applyAlignment="1">
      <alignment horizontal="center" vertical="center" wrapText="1"/>
    </xf>
    <xf numFmtId="0" fontId="6" fillId="2" borderId="2" xfId="0" applyFont="1" applyFill="1" applyBorder="1" applyAlignment="1" applyProtection="1">
      <alignment horizontal="center" vertical="center"/>
      <protection locked="0"/>
    </xf>
    <xf numFmtId="165" fontId="6" fillId="2" borderId="2" xfId="1" applyFont="1" applyFill="1" applyBorder="1" applyAlignment="1" applyProtection="1">
      <alignment horizontal="center" vertical="center"/>
      <protection locked="0"/>
    </xf>
    <xf numFmtId="167" fontId="6" fillId="2" borderId="2" xfId="0" applyNumberFormat="1" applyFont="1" applyFill="1" applyBorder="1" applyAlignment="1" applyProtection="1">
      <alignment horizontal="center" vertical="center"/>
      <protection locked="0"/>
    </xf>
    <xf numFmtId="0" fontId="6" fillId="2" borderId="2" xfId="6" applyNumberFormat="1" applyFont="1" applyFill="1" applyBorder="1" applyAlignment="1">
      <alignment horizontal="center" vertical="center"/>
    </xf>
    <xf numFmtId="0" fontId="6" fillId="2" borderId="14" xfId="0" applyFont="1" applyFill="1" applyBorder="1" applyAlignment="1">
      <alignment horizontal="center" vertical="center" wrapText="1"/>
    </xf>
    <xf numFmtId="174" fontId="6" fillId="2" borderId="2" xfId="1" applyNumberFormat="1" applyFont="1" applyFill="1" applyBorder="1" applyAlignment="1">
      <alignment horizontal="center" vertical="center" wrapText="1"/>
    </xf>
    <xf numFmtId="173" fontId="6" fillId="2" borderId="2" xfId="1" applyNumberFormat="1" applyFont="1" applyFill="1" applyBorder="1" applyAlignment="1">
      <alignment horizontal="center" vertical="center" wrapText="1"/>
    </xf>
    <xf numFmtId="169" fontId="6" fillId="2" borderId="2" xfId="0" applyNumberFormat="1" applyFont="1" applyFill="1" applyBorder="1" applyAlignment="1">
      <alignment horizontal="center" vertical="center" wrapText="1"/>
    </xf>
    <xf numFmtId="4" fontId="6" fillId="2" borderId="2" xfId="1" applyNumberFormat="1" applyFont="1" applyFill="1" applyBorder="1" applyAlignment="1">
      <alignment horizontal="center" vertical="center" wrapText="1"/>
    </xf>
    <xf numFmtId="165" fontId="6" fillId="2" borderId="3" xfId="1" applyFont="1" applyFill="1" applyBorder="1" applyAlignment="1">
      <alignment horizontal="center" vertical="center" wrapText="1"/>
    </xf>
    <xf numFmtId="166" fontId="6" fillId="2" borderId="2" xfId="0" applyNumberFormat="1" applyFont="1" applyFill="1" applyBorder="1" applyAlignment="1">
      <alignment horizontal="center" vertical="center"/>
    </xf>
    <xf numFmtId="165" fontId="6" fillId="2" borderId="6" xfId="1" applyFont="1" applyFill="1" applyBorder="1" applyAlignment="1">
      <alignment horizontal="center" vertical="center" wrapText="1"/>
    </xf>
    <xf numFmtId="0" fontId="6" fillId="2" borderId="0" xfId="0" applyFont="1" applyFill="1" applyAlignment="1">
      <alignment horizontal="center" vertical="center"/>
    </xf>
    <xf numFmtId="4" fontId="6" fillId="2" borderId="2" xfId="0" applyNumberFormat="1" applyFont="1" applyFill="1" applyBorder="1" applyAlignment="1">
      <alignment horizontal="center" vertical="center" wrapText="1"/>
    </xf>
    <xf numFmtId="165" fontId="6" fillId="2" borderId="2" xfId="1" applyFont="1" applyFill="1" applyBorder="1" applyAlignment="1">
      <alignment vertical="center" wrapText="1"/>
    </xf>
    <xf numFmtId="0" fontId="6" fillId="2" borderId="2" xfId="0" applyFont="1" applyFill="1" applyBorder="1" applyAlignment="1" applyProtection="1">
      <alignment horizontal="center" vertical="center" wrapText="1"/>
      <protection locked="0"/>
    </xf>
    <xf numFmtId="0" fontId="6" fillId="2" borderId="23"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6" fillId="2" borderId="0" xfId="0" applyFont="1" applyFill="1" applyAlignment="1">
      <alignment horizontal="center" vertical="center" wrapText="1"/>
    </xf>
    <xf numFmtId="165" fontId="6" fillId="2" borderId="0" xfId="1" applyFont="1" applyFill="1" applyAlignment="1">
      <alignment horizontal="center" vertical="center"/>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0" borderId="2" xfId="0" applyFont="1" applyBorder="1" applyAlignment="1">
      <alignment horizontal="center" vertical="center" wrapText="1"/>
    </xf>
    <xf numFmtId="165" fontId="9" fillId="2" borderId="2" xfId="1" applyFont="1" applyFill="1" applyBorder="1" applyAlignment="1">
      <alignment horizontal="center" vertical="center" wrapText="1"/>
    </xf>
    <xf numFmtId="0" fontId="9" fillId="2" borderId="2" xfId="0" applyFont="1" applyFill="1" applyBorder="1" applyAlignment="1">
      <alignment horizontal="center" vertical="center"/>
    </xf>
    <xf numFmtId="165" fontId="9" fillId="2" borderId="2" xfId="1" applyFont="1" applyFill="1" applyBorder="1" applyAlignment="1">
      <alignment horizontal="center" vertical="center"/>
    </xf>
    <xf numFmtId="165" fontId="6" fillId="2" borderId="4" xfId="1" applyFont="1" applyFill="1" applyBorder="1" applyAlignment="1">
      <alignment horizontal="center" vertical="center"/>
    </xf>
    <xf numFmtId="0" fontId="6" fillId="2" borderId="18" xfId="0" applyFont="1" applyFill="1" applyBorder="1" applyAlignment="1">
      <alignment horizontal="center" vertical="center" wrapText="1"/>
    </xf>
    <xf numFmtId="165" fontId="6" fillId="2" borderId="12" xfId="1" applyFont="1" applyFill="1" applyBorder="1" applyAlignment="1">
      <alignment horizontal="center" vertical="center"/>
    </xf>
    <xf numFmtId="0" fontId="6" fillId="2" borderId="10" xfId="0" applyFont="1" applyFill="1" applyBorder="1" applyAlignment="1">
      <alignment horizontal="center" vertical="center" wrapText="1"/>
    </xf>
    <xf numFmtId="0" fontId="9" fillId="2" borderId="3" xfId="0" applyFont="1" applyFill="1" applyBorder="1" applyAlignment="1">
      <alignment horizontal="center" vertical="center"/>
    </xf>
    <xf numFmtId="0" fontId="6" fillId="2" borderId="19" xfId="0" applyFont="1" applyFill="1" applyBorder="1" applyAlignment="1">
      <alignment horizontal="center" vertical="center" wrapText="1"/>
    </xf>
    <xf numFmtId="0" fontId="6" fillId="0" borderId="2" xfId="0" applyFont="1" applyBorder="1" applyAlignment="1">
      <alignment horizontal="center" wrapText="1"/>
    </xf>
    <xf numFmtId="0" fontId="6" fillId="0" borderId="2" xfId="0" applyFont="1" applyBorder="1" applyAlignment="1">
      <alignment horizontal="center" vertical="center" wrapText="1"/>
    </xf>
    <xf numFmtId="0" fontId="6" fillId="2" borderId="1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2" xfId="0" applyFont="1" applyFill="1" applyBorder="1" applyAlignment="1">
      <alignment vertical="center" wrapText="1"/>
    </xf>
    <xf numFmtId="0" fontId="9" fillId="2" borderId="11" xfId="0" applyFont="1" applyFill="1" applyBorder="1" applyAlignment="1">
      <alignment horizontal="center" vertical="center" wrapText="1"/>
    </xf>
    <xf numFmtId="0" fontId="6" fillId="0" borderId="0" xfId="0" applyFont="1" applyAlignment="1">
      <alignment horizontal="center" vertical="center" wrapText="1"/>
    </xf>
    <xf numFmtId="0" fontId="6" fillId="3" borderId="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17" xfId="0" applyFont="1" applyFill="1" applyBorder="1" applyAlignment="1">
      <alignment horizontal="center" vertical="center"/>
    </xf>
    <xf numFmtId="9" fontId="6" fillId="2" borderId="3" xfId="0" applyNumberFormat="1" applyFont="1" applyFill="1" applyBorder="1" applyAlignment="1">
      <alignment horizontal="center" vertical="center" wrapText="1"/>
    </xf>
    <xf numFmtId="165" fontId="6" fillId="2" borderId="6" xfId="1" applyFont="1" applyFill="1" applyBorder="1" applyAlignment="1">
      <alignment vertical="center" wrapText="1"/>
    </xf>
    <xf numFmtId="0" fontId="10" fillId="2" borderId="2" xfId="0" applyFont="1" applyFill="1" applyBorder="1" applyAlignment="1">
      <alignment horizontal="center" vertical="center" wrapText="1"/>
    </xf>
    <xf numFmtId="1" fontId="9" fillId="2" borderId="2" xfId="1" applyNumberFormat="1" applyFont="1" applyFill="1" applyBorder="1" applyAlignment="1">
      <alignment horizontal="center" vertical="center" wrapText="1"/>
    </xf>
    <xf numFmtId="1" fontId="9" fillId="2" borderId="2" xfId="1" applyNumberFormat="1" applyFont="1" applyFill="1" applyBorder="1" applyAlignment="1">
      <alignment horizontal="center" vertical="center"/>
    </xf>
    <xf numFmtId="1"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top" wrapText="1"/>
    </xf>
    <xf numFmtId="49" fontId="9" fillId="2" borderId="2"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wrapText="1"/>
    </xf>
    <xf numFmtId="4" fontId="9"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xf>
    <xf numFmtId="0" fontId="9" fillId="2" borderId="0" xfId="0" applyFont="1" applyFill="1" applyAlignment="1">
      <alignment horizontal="center" vertical="center"/>
    </xf>
    <xf numFmtId="165" fontId="7" fillId="2" borderId="0" xfId="1" applyFont="1" applyFill="1" applyAlignment="1">
      <alignment horizontal="center" vertical="center"/>
    </xf>
    <xf numFmtId="165" fontId="6" fillId="2" borderId="14" xfId="1" applyFont="1" applyFill="1" applyBorder="1" applyAlignment="1">
      <alignment horizontal="center" vertical="center" wrapText="1"/>
    </xf>
    <xf numFmtId="167" fontId="9" fillId="2" borderId="2" xfId="1" applyNumberFormat="1" applyFont="1" applyFill="1" applyBorder="1" applyAlignment="1">
      <alignment horizontal="center" vertical="center" wrapText="1"/>
    </xf>
    <xf numFmtId="165" fontId="7" fillId="2" borderId="0" xfId="1" applyFont="1" applyFill="1" applyAlignment="1">
      <alignment vertical="center"/>
    </xf>
    <xf numFmtId="165" fontId="6" fillId="2" borderId="13" xfId="1" applyFont="1" applyFill="1" applyBorder="1" applyAlignment="1">
      <alignment vertical="center"/>
    </xf>
    <xf numFmtId="165" fontId="6" fillId="3" borderId="2" xfId="1" applyFont="1" applyFill="1" applyBorder="1" applyAlignment="1">
      <alignment vertical="center"/>
    </xf>
    <xf numFmtId="165" fontId="6" fillId="2" borderId="3" xfId="1" applyFont="1" applyFill="1" applyBorder="1" applyAlignment="1">
      <alignment vertical="center"/>
    </xf>
    <xf numFmtId="165" fontId="9" fillId="2" borderId="3" xfId="1" applyFont="1" applyFill="1" applyBorder="1" applyAlignment="1">
      <alignment vertical="center" wrapText="1"/>
    </xf>
    <xf numFmtId="165" fontId="6" fillId="2" borderId="4" xfId="1" applyFont="1" applyFill="1" applyBorder="1" applyAlignment="1">
      <alignment vertical="center"/>
    </xf>
    <xf numFmtId="165" fontId="9" fillId="2" borderId="4" xfId="1" applyFont="1" applyFill="1" applyBorder="1" applyAlignment="1">
      <alignment vertical="center"/>
    </xf>
    <xf numFmtId="165" fontId="6" fillId="2" borderId="2" xfId="1" applyFont="1" applyFill="1" applyBorder="1" applyAlignment="1" applyProtection="1">
      <alignment vertical="center"/>
      <protection locked="0"/>
    </xf>
    <xf numFmtId="165" fontId="6" fillId="2" borderId="6" xfId="1" applyFont="1" applyFill="1" applyBorder="1" applyAlignment="1">
      <alignment vertical="center"/>
    </xf>
    <xf numFmtId="165" fontId="6" fillId="2" borderId="14" xfId="1" applyFont="1" applyFill="1" applyBorder="1" applyAlignment="1">
      <alignment vertical="center" wrapText="1"/>
    </xf>
    <xf numFmtId="165" fontId="6" fillId="2" borderId="17" xfId="1" applyFont="1" applyFill="1" applyBorder="1" applyAlignment="1">
      <alignment vertical="center"/>
    </xf>
    <xf numFmtId="165" fontId="6" fillId="2" borderId="3" xfId="1" applyFont="1" applyFill="1" applyBorder="1" applyAlignment="1">
      <alignment vertical="center" wrapText="1"/>
    </xf>
    <xf numFmtId="165" fontId="6" fillId="2" borderId="0" xfId="1" applyFont="1" applyFill="1" applyAlignment="1">
      <alignment vertical="center"/>
    </xf>
    <xf numFmtId="0" fontId="12" fillId="0" borderId="0" xfId="0" applyFont="1"/>
    <xf numFmtId="0" fontId="12" fillId="0" borderId="0" xfId="0" applyFont="1" applyAlignment="1">
      <alignment horizont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5" fillId="2" borderId="5"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6" borderId="2" xfId="0" applyFont="1" applyFill="1" applyBorder="1" applyAlignment="1">
      <alignment horizontal="left" vertical="center" wrapText="1"/>
    </xf>
    <xf numFmtId="0" fontId="6" fillId="6" borderId="2" xfId="0" applyFont="1" applyFill="1" applyBorder="1" applyAlignment="1">
      <alignment horizontal="center" vertical="center" wrapText="1"/>
    </xf>
    <xf numFmtId="0" fontId="14" fillId="6" borderId="2" xfId="0" applyFont="1" applyFill="1" applyBorder="1" applyAlignment="1">
      <alignment horizontal="center" vertical="center"/>
    </xf>
    <xf numFmtId="0" fontId="14" fillId="6" borderId="2" xfId="0" applyFont="1" applyFill="1" applyBorder="1" applyAlignment="1">
      <alignment horizontal="center" vertical="center" wrapText="1"/>
    </xf>
    <xf numFmtId="0" fontId="12" fillId="7" borderId="0" xfId="0" applyFont="1" applyFill="1"/>
    <xf numFmtId="3" fontId="9" fillId="2" borderId="2" xfId="0" applyNumberFormat="1" applyFont="1" applyFill="1" applyBorder="1" applyAlignment="1">
      <alignment horizontal="center" vertical="center" wrapText="1"/>
    </xf>
    <xf numFmtId="165" fontId="9" fillId="2" borderId="2" xfId="0" applyNumberFormat="1" applyFont="1" applyFill="1" applyBorder="1" applyAlignment="1">
      <alignment horizontal="center" vertical="center" wrapText="1"/>
    </xf>
    <xf numFmtId="165" fontId="9" fillId="2" borderId="2" xfId="2" applyNumberFormat="1" applyFont="1" applyFill="1" applyBorder="1" applyAlignment="1">
      <alignment horizontal="center" vertical="center" wrapText="1"/>
    </xf>
    <xf numFmtId="0" fontId="9" fillId="8" borderId="2" xfId="0" applyFont="1" applyFill="1" applyBorder="1" applyAlignment="1">
      <alignment horizontal="center" vertical="center" wrapText="1"/>
    </xf>
    <xf numFmtId="165" fontId="9" fillId="8" borderId="2" xfId="2" applyNumberFormat="1" applyFont="1" applyFill="1" applyBorder="1" applyAlignment="1">
      <alignment horizontal="center" vertical="center" wrapText="1"/>
    </xf>
    <xf numFmtId="0" fontId="9" fillId="8" borderId="2" xfId="0" applyFont="1" applyFill="1" applyBorder="1" applyAlignment="1">
      <alignment horizontal="center" vertical="center"/>
    </xf>
    <xf numFmtId="1" fontId="9" fillId="8" borderId="2" xfId="0" applyNumberFormat="1" applyFont="1" applyFill="1" applyBorder="1" applyAlignment="1">
      <alignment horizontal="center" vertical="center"/>
    </xf>
    <xf numFmtId="165" fontId="9" fillId="8" borderId="2" xfId="1" applyFont="1" applyFill="1" applyBorder="1" applyAlignment="1">
      <alignment horizontal="center" vertical="center"/>
    </xf>
    <xf numFmtId="165" fontId="9" fillId="8" borderId="2" xfId="1" applyFont="1" applyFill="1" applyBorder="1" applyAlignment="1">
      <alignment horizontal="center" vertical="center" wrapText="1"/>
    </xf>
    <xf numFmtId="165" fontId="9" fillId="8" borderId="4" xfId="1" applyFont="1" applyFill="1" applyBorder="1" applyAlignment="1">
      <alignment horizontal="center" vertical="center" wrapText="1"/>
    </xf>
    <xf numFmtId="0" fontId="9" fillId="8" borderId="0" xfId="0" applyFont="1" applyFill="1" applyAlignment="1">
      <alignment horizontal="justify" vertical="center"/>
    </xf>
    <xf numFmtId="165" fontId="9" fillId="8" borderId="4" xfId="1" applyFont="1" applyFill="1" applyBorder="1" applyAlignment="1">
      <alignment horizontal="center" vertical="center"/>
    </xf>
    <xf numFmtId="0" fontId="9" fillId="8" borderId="2" xfId="0" applyFont="1" applyFill="1" applyBorder="1" applyAlignment="1">
      <alignment vertical="center" wrapText="1"/>
    </xf>
    <xf numFmtId="0" fontId="10" fillId="2" borderId="0" xfId="0" applyFont="1" applyFill="1" applyAlignment="1">
      <alignment horizontal="center" vertical="center"/>
    </xf>
    <xf numFmtId="0" fontId="9" fillId="2" borderId="0" xfId="0" applyFont="1" applyFill="1" applyAlignment="1">
      <alignment horizontal="justify" vertical="center"/>
    </xf>
    <xf numFmtId="165" fontId="10" fillId="2" borderId="0" xfId="1" applyFont="1" applyFill="1" applyAlignment="1">
      <alignment horizontal="center" vertical="center"/>
    </xf>
    <xf numFmtId="0" fontId="10" fillId="2" borderId="4" xfId="0" applyFont="1" applyFill="1" applyBorder="1" applyAlignment="1">
      <alignment vertical="center"/>
    </xf>
    <xf numFmtId="0" fontId="10" fillId="2" borderId="7" xfId="0" applyFont="1" applyFill="1" applyBorder="1" applyAlignment="1">
      <alignment vertical="center"/>
    </xf>
    <xf numFmtId="165" fontId="10" fillId="2" borderId="7" xfId="1" applyFont="1" applyFill="1" applyBorder="1" applyAlignment="1">
      <alignment vertical="center"/>
    </xf>
    <xf numFmtId="0" fontId="10" fillId="2" borderId="0" xfId="0" applyFont="1" applyFill="1" applyAlignment="1">
      <alignment horizontal="justify" vertical="center"/>
    </xf>
    <xf numFmtId="165" fontId="9" fillId="2" borderId="4" xfId="1" applyFont="1" applyFill="1" applyBorder="1" applyAlignment="1">
      <alignment horizontal="center" vertical="center"/>
    </xf>
    <xf numFmtId="1" fontId="9" fillId="2" borderId="2" xfId="0" applyNumberFormat="1" applyFont="1" applyFill="1" applyBorder="1" applyAlignment="1">
      <alignment horizontal="center" vertical="center"/>
    </xf>
    <xf numFmtId="165" fontId="9" fillId="2" borderId="4" xfId="1" applyFont="1" applyFill="1" applyBorder="1" applyAlignment="1">
      <alignment horizontal="center" vertical="center" wrapText="1"/>
    </xf>
    <xf numFmtId="0" fontId="9" fillId="2" borderId="2" xfId="1" applyNumberFormat="1" applyFont="1" applyFill="1" applyBorder="1" applyAlignment="1">
      <alignment horizontal="center" vertical="center"/>
    </xf>
    <xf numFmtId="37" fontId="9" fillId="2" borderId="2" xfId="1" applyNumberFormat="1" applyFont="1" applyFill="1" applyBorder="1" applyAlignment="1">
      <alignment horizontal="center" vertical="center"/>
    </xf>
    <xf numFmtId="166" fontId="9" fillId="2" borderId="2" xfId="1" applyNumberFormat="1" applyFont="1" applyFill="1" applyBorder="1" applyAlignment="1">
      <alignment horizontal="center" vertical="center"/>
    </xf>
    <xf numFmtId="165" fontId="9" fillId="2" borderId="2" xfId="1" applyFont="1" applyFill="1" applyBorder="1" applyAlignment="1">
      <alignment horizontal="right" vertical="center"/>
    </xf>
    <xf numFmtId="9" fontId="9" fillId="2" borderId="2" xfId="0" applyNumberFormat="1" applyFont="1" applyFill="1" applyBorder="1" applyAlignment="1">
      <alignment horizontal="center" vertical="center" wrapText="1"/>
    </xf>
    <xf numFmtId="165" fontId="9" fillId="2" borderId="2" xfId="1" applyFont="1" applyFill="1" applyBorder="1" applyAlignment="1">
      <alignment vertical="center"/>
    </xf>
    <xf numFmtId="165" fontId="9" fillId="2" borderId="2" xfId="1" applyFont="1" applyFill="1" applyBorder="1" applyAlignment="1">
      <alignment vertical="center" wrapText="1"/>
    </xf>
    <xf numFmtId="0" fontId="10" fillId="2" borderId="2" xfId="0" applyFont="1" applyFill="1" applyBorder="1" applyAlignment="1">
      <alignment vertical="center"/>
    </xf>
    <xf numFmtId="165" fontId="10" fillId="2" borderId="2" xfId="1" applyFont="1" applyFill="1" applyBorder="1" applyAlignment="1">
      <alignment horizontal="center" vertical="center"/>
    </xf>
    <xf numFmtId="165" fontId="10" fillId="2" borderId="2" xfId="1" applyFont="1" applyFill="1" applyBorder="1" applyAlignment="1">
      <alignment vertical="center"/>
    </xf>
    <xf numFmtId="165" fontId="10" fillId="2" borderId="4" xfId="1" applyFont="1" applyFill="1" applyBorder="1" applyAlignment="1">
      <alignment vertical="center"/>
    </xf>
    <xf numFmtId="0" fontId="9" fillId="2" borderId="2" xfId="4" applyFont="1" applyFill="1" applyBorder="1" applyAlignment="1">
      <alignment horizontal="center" vertical="center"/>
    </xf>
    <xf numFmtId="167" fontId="9" fillId="2" borderId="2" xfId="0" applyNumberFormat="1" applyFont="1" applyFill="1" applyBorder="1" applyAlignment="1">
      <alignment horizontal="center" vertical="center"/>
    </xf>
    <xf numFmtId="3" fontId="9" fillId="2" borderId="2" xfId="0" applyNumberFormat="1" applyFont="1" applyFill="1" applyBorder="1" applyAlignment="1">
      <alignment horizontal="center" vertical="center"/>
    </xf>
    <xf numFmtId="3" fontId="9" fillId="2" borderId="2" xfId="1" applyNumberFormat="1" applyFont="1" applyFill="1" applyBorder="1" applyAlignment="1">
      <alignment horizontal="center" vertical="center"/>
    </xf>
    <xf numFmtId="0" fontId="9" fillId="2" borderId="2" xfId="3" applyNumberFormat="1" applyFont="1" applyFill="1" applyBorder="1" applyAlignment="1">
      <alignment horizontal="center" vertical="center"/>
    </xf>
    <xf numFmtId="168" fontId="9" fillId="2" borderId="2" xfId="1" applyNumberFormat="1" applyFont="1" applyFill="1" applyBorder="1" applyAlignment="1">
      <alignment horizontal="center" vertical="center"/>
    </xf>
    <xf numFmtId="171" fontId="9" fillId="2" borderId="2" xfId="1" applyNumberFormat="1" applyFont="1" applyFill="1" applyBorder="1" applyAlignment="1">
      <alignment horizontal="center" vertical="center"/>
    </xf>
    <xf numFmtId="166" fontId="9" fillId="2" borderId="2" xfId="1" applyNumberFormat="1" applyFont="1" applyFill="1" applyBorder="1" applyAlignment="1">
      <alignment horizontal="center" vertical="center" wrapText="1"/>
    </xf>
    <xf numFmtId="170" fontId="9" fillId="2" borderId="2" xfId="1" applyNumberFormat="1" applyFont="1" applyFill="1" applyBorder="1" applyAlignment="1">
      <alignment horizontal="center" vertical="center" wrapText="1"/>
    </xf>
    <xf numFmtId="37" fontId="9" fillId="2" borderId="2" xfId="1" applyNumberFormat="1" applyFont="1" applyFill="1" applyBorder="1" applyAlignment="1">
      <alignment horizontal="center" vertical="center" wrapText="1"/>
    </xf>
    <xf numFmtId="0" fontId="9" fillId="2" borderId="2" xfId="5" applyFont="1" applyFill="1" applyBorder="1" applyAlignment="1">
      <alignment horizontal="center" vertical="center" wrapText="1"/>
    </xf>
    <xf numFmtId="172" fontId="9" fillId="2" borderId="2" xfId="0" applyNumberFormat="1" applyFont="1" applyFill="1" applyBorder="1" applyAlignment="1">
      <alignment horizontal="center" vertical="center"/>
    </xf>
    <xf numFmtId="165" fontId="14" fillId="2" borderId="2" xfId="1" applyFont="1" applyFill="1" applyBorder="1" applyAlignment="1">
      <alignment horizontal="center" vertical="center"/>
    </xf>
    <xf numFmtId="0" fontId="9" fillId="2" borderId="2" xfId="0" applyFont="1" applyFill="1" applyBorder="1" applyAlignment="1" applyProtection="1">
      <alignment horizontal="center" vertical="center"/>
      <protection locked="0"/>
    </xf>
    <xf numFmtId="165" fontId="9" fillId="2" borderId="2" xfId="1" applyFont="1" applyFill="1" applyBorder="1" applyAlignment="1" applyProtection="1">
      <alignment horizontal="center" vertical="center"/>
      <protection locked="0"/>
    </xf>
    <xf numFmtId="165" fontId="9" fillId="2" borderId="4" xfId="1" applyFont="1" applyFill="1" applyBorder="1" applyAlignment="1" applyProtection="1">
      <alignment horizontal="center" vertical="center"/>
      <protection locked="0"/>
    </xf>
    <xf numFmtId="0" fontId="9" fillId="2" borderId="2" xfId="6" applyNumberFormat="1" applyFont="1" applyFill="1" applyBorder="1" applyAlignment="1">
      <alignment horizontal="center" vertical="center"/>
    </xf>
    <xf numFmtId="173" fontId="9" fillId="2" borderId="2" xfId="1" applyNumberFormat="1" applyFont="1" applyFill="1" applyBorder="1" applyAlignment="1">
      <alignment horizontal="center" vertical="center" wrapText="1"/>
    </xf>
    <xf numFmtId="0" fontId="9" fillId="2" borderId="2" xfId="1" applyNumberFormat="1" applyFont="1" applyFill="1" applyBorder="1" applyAlignment="1">
      <alignment horizontal="center" vertical="center" wrapText="1"/>
    </xf>
    <xf numFmtId="166" fontId="9" fillId="2" borderId="2" xfId="0" applyNumberFormat="1" applyFont="1" applyFill="1" applyBorder="1" applyAlignment="1">
      <alignment horizontal="center" vertical="center"/>
    </xf>
    <xf numFmtId="169" fontId="9" fillId="2" borderId="2" xfId="1" applyNumberFormat="1" applyFont="1" applyFill="1" applyBorder="1" applyAlignment="1">
      <alignment horizontal="center" vertical="center"/>
    </xf>
    <xf numFmtId="0" fontId="10" fillId="2" borderId="2" xfId="0" applyFont="1" applyFill="1" applyBorder="1" applyAlignment="1">
      <alignment horizontal="left" vertical="center" wrapText="1"/>
    </xf>
    <xf numFmtId="4" fontId="9" fillId="2" borderId="2" xfId="0" applyNumberFormat="1" applyFont="1" applyFill="1" applyBorder="1" applyAlignment="1">
      <alignment horizontal="center" vertical="center"/>
    </xf>
    <xf numFmtId="169" fontId="9" fillId="2" borderId="2" xfId="1" applyNumberFormat="1" applyFont="1" applyFill="1" applyBorder="1" applyAlignment="1">
      <alignment horizontal="center" vertical="center" wrapText="1"/>
    </xf>
    <xf numFmtId="165" fontId="9" fillId="2" borderId="0" xfId="1" applyFont="1" applyFill="1" applyAlignment="1">
      <alignment horizontal="center" vertical="center"/>
    </xf>
    <xf numFmtId="165" fontId="14" fillId="6" borderId="2" xfId="1" applyFont="1" applyFill="1" applyBorder="1" applyAlignment="1">
      <alignment horizontal="center" vertical="center"/>
    </xf>
    <xf numFmtId="0" fontId="9" fillId="2" borderId="3" xfId="0" applyFont="1" applyFill="1" applyBorder="1" applyAlignment="1">
      <alignment vertical="center" wrapText="1"/>
    </xf>
    <xf numFmtId="0" fontId="9" fillId="2" borderId="2" xfId="0" applyFont="1" applyFill="1" applyBorder="1" applyAlignment="1">
      <alignment horizontal="left" vertical="center" wrapText="1"/>
    </xf>
    <xf numFmtId="4" fontId="9" fillId="2" borderId="3" xfId="0" applyNumberFormat="1" applyFont="1" applyFill="1" applyBorder="1" applyAlignment="1">
      <alignment horizontal="center" vertical="center" wrapText="1"/>
    </xf>
    <xf numFmtId="0" fontId="9" fillId="6" borderId="2" xfId="0" applyFont="1" applyFill="1" applyBorder="1" applyAlignment="1">
      <alignment horizontal="center" vertical="center" wrapText="1"/>
    </xf>
    <xf numFmtId="165" fontId="9" fillId="6" borderId="2" xfId="1" applyFont="1" applyFill="1" applyBorder="1" applyAlignment="1">
      <alignment horizontal="center" vertical="center"/>
    </xf>
    <xf numFmtId="0" fontId="9" fillId="6" borderId="0" xfId="0" applyFont="1" applyFill="1" applyAlignment="1">
      <alignment horizontal="justify" vertical="center"/>
    </xf>
    <xf numFmtId="165" fontId="9" fillId="6" borderId="2" xfId="1" applyFont="1" applyFill="1" applyBorder="1" applyAlignment="1">
      <alignment horizontal="center" vertical="center" wrapText="1"/>
    </xf>
    <xf numFmtId="0" fontId="9" fillId="6" borderId="2" xfId="0" applyFont="1" applyFill="1" applyBorder="1" applyAlignment="1">
      <alignment vertical="center" wrapText="1"/>
    </xf>
    <xf numFmtId="169" fontId="9" fillId="2" borderId="0" xfId="1" applyNumberFormat="1" applyFont="1" applyFill="1" applyAlignment="1">
      <alignment horizontal="center" vertical="center"/>
    </xf>
    <xf numFmtId="165" fontId="9" fillId="2" borderId="3" xfId="1" applyFont="1" applyFill="1" applyBorder="1" applyAlignment="1">
      <alignment horizontal="center" vertical="center"/>
    </xf>
    <xf numFmtId="167" fontId="9" fillId="2" borderId="2" xfId="0" applyNumberFormat="1" applyFont="1" applyFill="1" applyBorder="1" applyAlignment="1">
      <alignment horizontal="center" vertical="center" wrapText="1"/>
    </xf>
    <xf numFmtId="165" fontId="9" fillId="2" borderId="5" xfId="1" applyFont="1" applyFill="1" applyBorder="1" applyAlignment="1">
      <alignment horizontal="center" vertical="center" wrapText="1"/>
    </xf>
    <xf numFmtId="4" fontId="9" fillId="2" borderId="5" xfId="0" applyNumberFormat="1" applyFont="1" applyFill="1" applyBorder="1" applyAlignment="1">
      <alignment horizontal="center" vertical="center" wrapText="1"/>
    </xf>
    <xf numFmtId="165" fontId="14" fillId="6" borderId="2" xfId="1" applyFont="1" applyFill="1" applyBorder="1" applyAlignment="1">
      <alignment horizontal="center" vertical="center" wrapText="1"/>
    </xf>
    <xf numFmtId="4" fontId="14" fillId="6" borderId="2" xfId="0" applyNumberFormat="1" applyFont="1" applyFill="1" applyBorder="1" applyAlignment="1">
      <alignment horizontal="center" vertical="center" wrapText="1"/>
    </xf>
    <xf numFmtId="4" fontId="14" fillId="6" borderId="2" xfId="1" applyNumberFormat="1" applyFont="1" applyFill="1" applyBorder="1" applyAlignment="1">
      <alignment horizontal="center" vertical="center"/>
    </xf>
    <xf numFmtId="4" fontId="14" fillId="6" borderId="2" xfId="0" applyNumberFormat="1" applyFont="1" applyFill="1" applyBorder="1" applyAlignment="1">
      <alignment horizontal="center" vertical="center"/>
    </xf>
    <xf numFmtId="0" fontId="10" fillId="2" borderId="7" xfId="0" applyFont="1" applyFill="1" applyBorder="1" applyAlignment="1">
      <alignment horizontal="center" vertical="center"/>
    </xf>
    <xf numFmtId="165" fontId="9" fillId="2" borderId="2" xfId="1" applyFont="1" applyFill="1" applyBorder="1" applyAlignment="1">
      <alignment horizontal="center"/>
    </xf>
    <xf numFmtId="165" fontId="9" fillId="2" borderId="2" xfId="1" applyFont="1" applyFill="1" applyBorder="1"/>
    <xf numFmtId="165" fontId="9" fillId="2" borderId="4" xfId="1" applyFont="1" applyFill="1" applyBorder="1"/>
    <xf numFmtId="0" fontId="6" fillId="2" borderId="0" xfId="0" applyFont="1" applyFill="1" applyAlignment="1">
      <alignment horizontal="center"/>
    </xf>
    <xf numFmtId="0" fontId="6" fillId="2" borderId="0" xfId="0" applyFont="1" applyFill="1"/>
    <xf numFmtId="165" fontId="6" fillId="2" borderId="0" xfId="1" applyFont="1" applyFill="1"/>
    <xf numFmtId="4" fontId="9" fillId="0" borderId="5" xfId="0" applyNumberFormat="1" applyFont="1" applyBorder="1" applyAlignment="1">
      <alignment horizontal="center" vertical="center" wrapText="1"/>
    </xf>
    <xf numFmtId="2" fontId="14" fillId="6" borderId="2" xfId="1" applyNumberFormat="1" applyFont="1" applyFill="1" applyBorder="1" applyAlignment="1">
      <alignment horizontal="center" vertical="center"/>
    </xf>
    <xf numFmtId="165" fontId="10" fillId="2" borderId="7" xfId="1" applyFont="1" applyFill="1" applyBorder="1" applyAlignment="1">
      <alignment horizontal="center" vertical="center"/>
    </xf>
    <xf numFmtId="165" fontId="6" fillId="2" borderId="0" xfId="1" applyFont="1" applyFill="1" applyAlignment="1">
      <alignment horizontal="center"/>
    </xf>
    <xf numFmtId="0" fontId="14" fillId="6" borderId="2" xfId="1" applyNumberFormat="1" applyFont="1" applyFill="1" applyBorder="1" applyAlignment="1">
      <alignment horizontal="center" vertical="center"/>
    </xf>
    <xf numFmtId="0" fontId="18" fillId="2" borderId="2" xfId="0" applyFont="1" applyFill="1" applyBorder="1" applyAlignment="1">
      <alignment horizontal="center" vertical="center" wrapText="1"/>
    </xf>
    <xf numFmtId="0" fontId="9" fillId="9" borderId="2" xfId="0" applyFont="1" applyFill="1" applyBorder="1" applyAlignment="1">
      <alignment horizontal="center" vertical="center" wrapText="1"/>
    </xf>
    <xf numFmtId="165" fontId="9" fillId="9" borderId="2" xfId="2" applyNumberFormat="1" applyFont="1" applyFill="1" applyBorder="1" applyAlignment="1">
      <alignment horizontal="center" vertical="center" wrapText="1"/>
    </xf>
    <xf numFmtId="0" fontId="9" fillId="9" borderId="2" xfId="0" applyFont="1" applyFill="1" applyBorder="1" applyAlignment="1">
      <alignment horizontal="center" vertical="center"/>
    </xf>
    <xf numFmtId="165" fontId="9" fillId="9" borderId="2" xfId="1" applyFont="1" applyFill="1" applyBorder="1" applyAlignment="1">
      <alignment horizontal="center" vertical="center"/>
    </xf>
    <xf numFmtId="165" fontId="9" fillId="9" borderId="4" xfId="1" applyFont="1" applyFill="1" applyBorder="1" applyAlignment="1">
      <alignment horizontal="center" vertical="center"/>
    </xf>
    <xf numFmtId="0" fontId="9" fillId="9" borderId="0" xfId="0" applyFont="1" applyFill="1" applyAlignment="1">
      <alignment horizontal="justify" vertical="center"/>
    </xf>
    <xf numFmtId="165" fontId="9" fillId="9" borderId="2" xfId="1" applyFont="1" applyFill="1" applyBorder="1" applyAlignment="1">
      <alignment vertical="center"/>
    </xf>
    <xf numFmtId="165" fontId="9" fillId="9" borderId="2" xfId="1" applyFont="1" applyFill="1" applyBorder="1" applyAlignment="1">
      <alignment vertical="center" wrapText="1"/>
    </xf>
    <xf numFmtId="165" fontId="9" fillId="9" borderId="4" xfId="1" applyFont="1" applyFill="1" applyBorder="1" applyAlignment="1">
      <alignment vertical="center"/>
    </xf>
    <xf numFmtId="165" fontId="9" fillId="9" borderId="2" xfId="1" applyFont="1" applyFill="1" applyBorder="1" applyAlignment="1">
      <alignment horizontal="center" vertical="center" wrapText="1"/>
    </xf>
    <xf numFmtId="165" fontId="9" fillId="9" borderId="4" xfId="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3" fontId="9" fillId="2" borderId="2" xfId="1" applyNumberFormat="1" applyFont="1" applyFill="1" applyBorder="1" applyAlignment="1">
      <alignment horizontal="center" vertical="center" wrapText="1"/>
    </xf>
    <xf numFmtId="0" fontId="9" fillId="2" borderId="6" xfId="0" applyFont="1" applyFill="1" applyBorder="1" applyAlignment="1">
      <alignment vertical="center" wrapText="1"/>
    </xf>
    <xf numFmtId="0" fontId="6" fillId="9" borderId="2" xfId="0" applyFont="1" applyFill="1" applyBorder="1" applyAlignment="1">
      <alignment horizontal="center" vertical="center" wrapText="1"/>
    </xf>
    <xf numFmtId="0" fontId="6" fillId="9" borderId="2" xfId="0" applyFont="1" applyFill="1" applyBorder="1" applyAlignment="1">
      <alignment horizontal="center" vertical="center"/>
    </xf>
    <xf numFmtId="165" fontId="6" fillId="9" borderId="2" xfId="1" applyFont="1" applyFill="1" applyBorder="1" applyAlignment="1">
      <alignment horizontal="center" vertical="center"/>
    </xf>
    <xf numFmtId="165" fontId="6" fillId="9" borderId="4" xfId="1" applyFont="1" applyFill="1" applyBorder="1" applyAlignment="1">
      <alignment horizontal="center" vertical="center"/>
    </xf>
    <xf numFmtId="0" fontId="6" fillId="9" borderId="0" xfId="0" applyFont="1" applyFill="1" applyAlignment="1">
      <alignment horizontal="justify" vertical="center"/>
    </xf>
    <xf numFmtId="0" fontId="14" fillId="10" borderId="2" xfId="0" applyFont="1" applyFill="1" applyBorder="1" applyAlignment="1">
      <alignment horizontal="center" vertical="center" wrapText="1"/>
    </xf>
    <xf numFmtId="165" fontId="9" fillId="2" borderId="3" xfId="1" applyFont="1" applyFill="1" applyBorder="1" applyAlignment="1">
      <alignment horizontal="center" vertical="center" wrapText="1"/>
    </xf>
    <xf numFmtId="0" fontId="9" fillId="2" borderId="5" xfId="0" applyFont="1" applyFill="1" applyBorder="1" applyAlignment="1">
      <alignment horizontal="center" vertical="center" wrapText="1"/>
    </xf>
    <xf numFmtId="165" fontId="9" fillId="2" borderId="0" xfId="2" applyNumberFormat="1" applyFont="1" applyFill="1" applyAlignment="1">
      <alignment horizontal="justify" vertical="center" wrapText="1"/>
    </xf>
    <xf numFmtId="0" fontId="9" fillId="2" borderId="0" xfId="0" applyFont="1" applyFill="1" applyAlignment="1">
      <alignment horizontal="justify" vertical="center" wrapText="1"/>
    </xf>
    <xf numFmtId="0" fontId="10" fillId="2" borderId="0" xfId="0" applyFont="1" applyFill="1" applyAlignment="1">
      <alignment horizontal="justify" vertical="center" wrapText="1"/>
    </xf>
    <xf numFmtId="0" fontId="9" fillId="2" borderId="2" xfId="4" applyFont="1" applyFill="1" applyBorder="1" applyAlignment="1">
      <alignment horizontal="center" vertical="center" wrapText="1"/>
    </xf>
    <xf numFmtId="4" fontId="9" fillId="2" borderId="2" xfId="1" applyNumberFormat="1" applyFont="1" applyFill="1" applyBorder="1" applyAlignment="1">
      <alignment horizontal="center" vertical="center" wrapText="1"/>
    </xf>
    <xf numFmtId="168" fontId="9" fillId="2" borderId="2" xfId="1" applyNumberFormat="1" applyFont="1" applyFill="1" applyBorder="1" applyAlignment="1">
      <alignment horizontal="center" vertical="center" wrapText="1"/>
    </xf>
    <xf numFmtId="171" fontId="9" fillId="2" borderId="2" xfId="1" applyNumberFormat="1" applyFont="1" applyFill="1" applyBorder="1" applyAlignment="1">
      <alignment horizontal="center" vertical="center" wrapText="1"/>
    </xf>
    <xf numFmtId="172" fontId="9" fillId="2" borderId="2" xfId="0" applyNumberFormat="1" applyFont="1" applyFill="1" applyBorder="1" applyAlignment="1">
      <alignment horizontal="center" vertical="center" wrapText="1"/>
    </xf>
    <xf numFmtId="0" fontId="9" fillId="2" borderId="2" xfId="0" applyFont="1" applyFill="1" applyBorder="1" applyAlignment="1" applyProtection="1">
      <alignment horizontal="center" vertical="center" wrapText="1"/>
      <protection locked="0"/>
    </xf>
    <xf numFmtId="165" fontId="9" fillId="2" borderId="2" xfId="1" applyFont="1" applyFill="1" applyBorder="1" applyAlignment="1" applyProtection="1">
      <alignment horizontal="center" vertical="center" wrapText="1"/>
      <protection locked="0"/>
    </xf>
    <xf numFmtId="0" fontId="9" fillId="2" borderId="2" xfId="6" applyNumberFormat="1" applyFont="1" applyFill="1" applyBorder="1" applyAlignment="1">
      <alignment horizontal="center" vertical="center" wrapText="1"/>
    </xf>
    <xf numFmtId="166" fontId="9" fillId="2" borderId="2" xfId="0" applyNumberFormat="1" applyFont="1" applyFill="1" applyBorder="1" applyAlignment="1">
      <alignment horizontal="center" vertical="center" wrapText="1"/>
    </xf>
    <xf numFmtId="0" fontId="9" fillId="2" borderId="2" xfId="3" applyNumberFormat="1" applyFont="1" applyFill="1" applyBorder="1" applyAlignment="1">
      <alignment horizontal="center" vertical="center" wrapText="1"/>
    </xf>
    <xf numFmtId="165" fontId="9" fillId="2" borderId="0" xfId="1" applyFont="1" applyFill="1" applyAlignment="1">
      <alignment horizontal="center" vertical="center" wrapText="1"/>
    </xf>
    <xf numFmtId="169" fontId="9" fillId="2" borderId="0" xfId="1" applyNumberFormat="1" applyFont="1" applyFill="1" applyAlignment="1">
      <alignment horizontal="center" vertical="center" wrapText="1"/>
    </xf>
    <xf numFmtId="2" fontId="9" fillId="2" borderId="2" xfId="1" applyNumberFormat="1" applyFont="1" applyFill="1" applyBorder="1" applyAlignment="1">
      <alignment horizontal="center" vertical="center" wrapText="1"/>
    </xf>
    <xf numFmtId="165" fontId="9" fillId="2" borderId="5" xfId="2" applyNumberFormat="1" applyFont="1" applyFill="1" applyBorder="1" applyAlignment="1">
      <alignment horizontal="center" vertical="center" wrapText="1"/>
    </xf>
    <xf numFmtId="0" fontId="9" fillId="2" borderId="2" xfId="2" applyNumberFormat="1" applyFont="1" applyFill="1" applyBorder="1" applyAlignment="1">
      <alignment horizontal="center" vertical="center" wrapText="1"/>
    </xf>
    <xf numFmtId="0" fontId="9" fillId="2" borderId="0" xfId="0" applyFont="1" applyFill="1" applyAlignment="1">
      <alignment horizontal="center" wrapText="1"/>
    </xf>
    <xf numFmtId="165" fontId="9" fillId="2" borderId="0" xfId="1" applyFont="1" applyFill="1" applyAlignment="1">
      <alignment horizontal="center" wrapText="1"/>
    </xf>
    <xf numFmtId="0" fontId="3" fillId="2" borderId="2" xfId="0" applyFont="1" applyFill="1" applyBorder="1" applyAlignment="1">
      <alignment horizontal="center" vertical="center" wrapText="1"/>
    </xf>
    <xf numFmtId="175" fontId="9" fillId="2" borderId="2" xfId="1" applyNumberFormat="1" applyFont="1" applyFill="1" applyBorder="1" applyAlignment="1">
      <alignment horizontal="center" vertical="center" wrapText="1"/>
    </xf>
    <xf numFmtId="0" fontId="9" fillId="2" borderId="13" xfId="0" applyFont="1" applyFill="1" applyBorder="1" applyAlignment="1">
      <alignment horizontal="center" vertical="center" wrapText="1"/>
    </xf>
    <xf numFmtId="165" fontId="9" fillId="2" borderId="0" xfId="1" applyFont="1" applyFill="1" applyAlignment="1">
      <alignment horizontal="justify" vertical="center" wrapText="1"/>
    </xf>
    <xf numFmtId="0" fontId="6" fillId="2" borderId="0" xfId="0" applyFont="1" applyFill="1" applyAlignment="1">
      <alignment horizontal="justify" vertical="center" wrapText="1"/>
    </xf>
    <xf numFmtId="2" fontId="9" fillId="2" borderId="2" xfId="1" applyNumberFormat="1" applyFont="1" applyFill="1" applyBorder="1" applyAlignment="1">
      <alignment horizontal="center" vertical="center"/>
    </xf>
    <xf numFmtId="0" fontId="27" fillId="2" borderId="2" xfId="0" applyFont="1" applyFill="1" applyBorder="1" applyAlignment="1">
      <alignment horizontal="center" vertical="center" wrapText="1"/>
    </xf>
    <xf numFmtId="3" fontId="27" fillId="2" borderId="2" xfId="0" applyNumberFormat="1" applyFont="1" applyFill="1" applyBorder="1" applyAlignment="1">
      <alignment horizontal="center" vertical="center" wrapText="1"/>
    </xf>
    <xf numFmtId="0" fontId="27" fillId="2" borderId="3" xfId="0" applyFont="1" applyFill="1" applyBorder="1" applyAlignment="1">
      <alignment horizontal="center" vertical="center" wrapText="1"/>
    </xf>
    <xf numFmtId="0" fontId="3" fillId="2" borderId="2" xfId="0" applyFont="1" applyFill="1" applyBorder="1" applyAlignment="1">
      <alignment horizontal="center" vertical="center"/>
    </xf>
    <xf numFmtId="0" fontId="24" fillId="2" borderId="2" xfId="0" applyFont="1" applyFill="1" applyBorder="1" applyAlignment="1">
      <alignment horizontal="center" vertical="center"/>
    </xf>
    <xf numFmtId="0" fontId="29" fillId="2" borderId="2"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3" fontId="34" fillId="2" borderId="2" xfId="0" applyNumberFormat="1" applyFont="1" applyFill="1" applyBorder="1" applyAlignment="1">
      <alignment horizontal="center" vertical="center" wrapText="1"/>
    </xf>
    <xf numFmtId="3" fontId="33" fillId="2" borderId="2" xfId="0" applyNumberFormat="1" applyFont="1" applyFill="1" applyBorder="1" applyAlignment="1">
      <alignment horizontal="center" vertical="center" wrapText="1"/>
    </xf>
    <xf numFmtId="0" fontId="33" fillId="2" borderId="3" xfId="0" applyFont="1" applyFill="1" applyBorder="1" applyAlignment="1">
      <alignment horizontal="center" vertical="center" wrapText="1"/>
    </xf>
    <xf numFmtId="0" fontId="34" fillId="2" borderId="3" xfId="0" applyFont="1" applyFill="1" applyBorder="1" applyAlignment="1">
      <alignment horizontal="center" vertical="center" wrapText="1"/>
    </xf>
    <xf numFmtId="3" fontId="34" fillId="2" borderId="3" xfId="0" applyNumberFormat="1"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1" fontId="9" fillId="2" borderId="0" xfId="1" applyNumberFormat="1" applyFont="1" applyFill="1" applyAlignment="1">
      <alignment horizontal="center" vertical="center"/>
    </xf>
    <xf numFmtId="1" fontId="10" fillId="2" borderId="2" xfId="1" applyNumberFormat="1" applyFont="1" applyFill="1" applyBorder="1" applyAlignment="1">
      <alignment horizontal="center" vertical="center" wrapText="1"/>
    </xf>
    <xf numFmtId="177" fontId="9" fillId="2" borderId="2" xfId="1" applyNumberFormat="1" applyFont="1" applyFill="1" applyBorder="1" applyAlignment="1">
      <alignment horizontal="center" vertical="center" wrapText="1"/>
    </xf>
    <xf numFmtId="177" fontId="6" fillId="2" borderId="2" xfId="1" applyNumberFormat="1" applyFont="1" applyFill="1" applyBorder="1" applyAlignment="1">
      <alignment horizontal="center" vertical="center" wrapText="1"/>
    </xf>
    <xf numFmtId="0" fontId="9" fillId="2" borderId="0" xfId="0" applyFont="1" applyFill="1" applyAlignment="1">
      <alignment horizontal="justify"/>
    </xf>
    <xf numFmtId="1" fontId="6" fillId="2" borderId="2" xfId="1" applyNumberFormat="1" applyFont="1" applyFill="1" applyBorder="1" applyAlignment="1">
      <alignment horizontal="center" vertical="center" wrapText="1"/>
    </xf>
    <xf numFmtId="0" fontId="32" fillId="2" borderId="3" xfId="0" applyFont="1" applyFill="1" applyBorder="1" applyAlignment="1">
      <alignment horizontal="center" vertical="center"/>
    </xf>
    <xf numFmtId="0" fontId="30" fillId="2" borderId="2" xfId="0" applyFont="1" applyFill="1" applyBorder="1" applyAlignment="1">
      <alignment horizontal="center" vertical="center" wrapText="1"/>
    </xf>
    <xf numFmtId="167" fontId="30" fillId="2" borderId="2" xfId="0" applyNumberFormat="1" applyFont="1" applyFill="1" applyBorder="1" applyAlignment="1">
      <alignment horizontal="center" vertical="center" wrapText="1"/>
    </xf>
    <xf numFmtId="167" fontId="9" fillId="2" borderId="2" xfId="1" applyNumberFormat="1" applyFont="1" applyFill="1" applyBorder="1" applyAlignment="1">
      <alignment horizontal="center" vertical="center"/>
    </xf>
    <xf numFmtId="0" fontId="9" fillId="2" borderId="0" xfId="0" applyFont="1" applyFill="1" applyAlignment="1">
      <alignment horizontal="justify" wrapText="1"/>
    </xf>
    <xf numFmtId="0" fontId="23" fillId="2"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175" fontId="3" fillId="2" borderId="2" xfId="1" applyNumberFormat="1"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4"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32" fillId="4" borderId="2" xfId="0" applyFont="1" applyFill="1" applyBorder="1" applyAlignment="1">
      <alignment horizontal="center" vertical="center"/>
    </xf>
    <xf numFmtId="0" fontId="32" fillId="2" borderId="2" xfId="0" applyFont="1" applyFill="1" applyBorder="1" applyAlignment="1">
      <alignment horizontal="center" vertical="center"/>
    </xf>
    <xf numFmtId="0" fontId="32" fillId="4" borderId="3"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26" fillId="2" borderId="2" xfId="0" applyFont="1" applyFill="1" applyBorder="1" applyAlignment="1">
      <alignment horizontal="center" vertical="center" wrapText="1"/>
    </xf>
    <xf numFmtId="175" fontId="9" fillId="2" borderId="2" xfId="0" applyNumberFormat="1" applyFont="1" applyFill="1" applyBorder="1" applyAlignment="1">
      <alignment horizontal="center" vertical="center" wrapText="1"/>
    </xf>
    <xf numFmtId="2" fontId="9" fillId="2" borderId="2" xfId="0" applyNumberFormat="1" applyFont="1" applyFill="1" applyBorder="1" applyAlignment="1">
      <alignment horizontal="center" vertical="center" wrapText="1"/>
    </xf>
    <xf numFmtId="0" fontId="9" fillId="2" borderId="2" xfId="0" applyFont="1" applyFill="1" applyBorder="1" applyAlignment="1">
      <alignment vertical="center"/>
    </xf>
    <xf numFmtId="176" fontId="9" fillId="2" borderId="0" xfId="1" applyNumberFormat="1" applyFont="1" applyFill="1" applyAlignment="1">
      <alignment horizontal="center" vertical="center"/>
    </xf>
    <xf numFmtId="0" fontId="9" fillId="11" borderId="2" xfId="0" applyFont="1" applyFill="1" applyBorder="1" applyAlignment="1">
      <alignment horizontal="center" vertical="center" wrapText="1"/>
    </xf>
    <xf numFmtId="165" fontId="9" fillId="11" borderId="2" xfId="1" applyFont="1" applyFill="1" applyBorder="1" applyAlignment="1">
      <alignment horizontal="center" vertical="center" wrapText="1"/>
    </xf>
    <xf numFmtId="0" fontId="9" fillId="11" borderId="0" xfId="0" applyFont="1" applyFill="1" applyAlignment="1">
      <alignment horizontal="justify" vertical="center" wrapText="1"/>
    </xf>
    <xf numFmtId="0" fontId="9" fillId="12" borderId="2"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9" fillId="6" borderId="2" xfId="2" applyNumberFormat="1" applyFont="1" applyFill="1" applyBorder="1" applyAlignment="1">
      <alignment horizontal="center" vertical="center" wrapText="1"/>
    </xf>
    <xf numFmtId="0" fontId="9" fillId="6" borderId="2" xfId="1" applyNumberFormat="1" applyFont="1" applyFill="1" applyBorder="1" applyAlignment="1">
      <alignment horizontal="center" vertical="center" wrapText="1"/>
    </xf>
    <xf numFmtId="3" fontId="9" fillId="6" borderId="2" xfId="0" applyNumberFormat="1" applyFont="1" applyFill="1" applyBorder="1" applyAlignment="1">
      <alignment horizontal="center" vertical="center" wrapText="1"/>
    </xf>
    <xf numFmtId="0" fontId="9" fillId="2" borderId="0" xfId="0" applyFont="1" applyFill="1" applyAlignment="1">
      <alignment horizontal="left" vertical="center" wrapText="1"/>
    </xf>
    <xf numFmtId="0" fontId="36" fillId="0" borderId="2" xfId="0" applyFont="1" applyBorder="1" applyAlignment="1">
      <alignment horizontal="center"/>
    </xf>
    <xf numFmtId="0" fontId="37" fillId="2" borderId="2" xfId="0" applyFont="1" applyFill="1" applyBorder="1" applyAlignment="1">
      <alignment horizontal="left" vertical="center" wrapText="1"/>
    </xf>
    <xf numFmtId="0" fontId="37" fillId="2" borderId="2" xfId="0" applyFont="1" applyFill="1" applyBorder="1" applyAlignment="1">
      <alignment horizontal="center" vertical="center"/>
    </xf>
    <xf numFmtId="0" fontId="37" fillId="2" borderId="2" xfId="0" applyFont="1" applyFill="1" applyBorder="1" applyAlignment="1">
      <alignment vertical="center" wrapText="1"/>
    </xf>
    <xf numFmtId="0" fontId="6" fillId="2" borderId="2" xfId="0" applyFont="1" applyFill="1" applyBorder="1" applyAlignment="1">
      <alignment vertical="center" wrapText="1"/>
    </xf>
    <xf numFmtId="0" fontId="9" fillId="2" borderId="2" xfId="2" applyNumberFormat="1" applyFont="1" applyFill="1" applyBorder="1" applyAlignment="1">
      <alignment horizontal="left" vertical="center" wrapText="1"/>
    </xf>
    <xf numFmtId="0" fontId="14" fillId="2" borderId="2" xfId="0" applyFont="1" applyFill="1" applyBorder="1" applyAlignment="1">
      <alignment vertical="center" wrapText="1"/>
    </xf>
    <xf numFmtId="0" fontId="14" fillId="2" borderId="2" xfId="0" applyFont="1" applyFill="1" applyBorder="1" applyAlignment="1">
      <alignment horizontal="left" vertical="center" wrapText="1"/>
    </xf>
    <xf numFmtId="0" fontId="37" fillId="2" borderId="2" xfId="0" applyFont="1" applyFill="1" applyBorder="1" applyAlignment="1">
      <alignment horizontal="center" vertical="center" wrapText="1"/>
    </xf>
    <xf numFmtId="0" fontId="37" fillId="6" borderId="2" xfId="0" applyFont="1" applyFill="1" applyBorder="1" applyAlignment="1">
      <alignment vertical="center" wrapText="1"/>
    </xf>
    <xf numFmtId="0" fontId="14" fillId="6" borderId="2" xfId="0" applyFont="1" applyFill="1" applyBorder="1" applyAlignment="1">
      <alignment vertical="center" wrapText="1"/>
    </xf>
    <xf numFmtId="0" fontId="37" fillId="2" borderId="2" xfId="1" applyNumberFormat="1" applyFont="1" applyFill="1" applyBorder="1" applyAlignment="1">
      <alignment horizontal="left" vertical="center" wrapText="1"/>
    </xf>
    <xf numFmtId="0" fontId="9" fillId="2" borderId="2" xfId="1" applyNumberFormat="1" applyFont="1" applyFill="1" applyBorder="1" applyAlignment="1">
      <alignment horizontal="left" vertical="center" wrapText="1"/>
    </xf>
    <xf numFmtId="49" fontId="14" fillId="2" borderId="2" xfId="0" applyNumberFormat="1" applyFont="1" applyFill="1" applyBorder="1" applyAlignment="1">
      <alignment vertical="center" wrapText="1"/>
    </xf>
    <xf numFmtId="0" fontId="14" fillId="2" borderId="2" xfId="0" applyFont="1" applyFill="1" applyBorder="1" applyAlignment="1">
      <alignment horizontal="center" vertical="center"/>
    </xf>
    <xf numFmtId="165" fontId="37" fillId="2" borderId="2" xfId="1" applyFont="1" applyFill="1" applyBorder="1" applyAlignment="1">
      <alignment horizontal="left" vertical="center" wrapText="1"/>
    </xf>
    <xf numFmtId="165" fontId="9" fillId="2" borderId="2" xfId="1" applyFont="1" applyFill="1" applyBorder="1" applyAlignment="1">
      <alignment horizontal="left" vertical="center" wrapText="1"/>
    </xf>
    <xf numFmtId="0" fontId="9" fillId="2" borderId="11" xfId="0" applyFont="1" applyFill="1" applyBorder="1" applyAlignment="1">
      <alignment horizontal="left" vertical="center" wrapText="1"/>
    </xf>
    <xf numFmtId="49" fontId="14" fillId="2" borderId="2" xfId="0" applyNumberFormat="1" applyFont="1" applyFill="1" applyBorder="1" applyAlignment="1">
      <alignment horizontal="left" vertical="center" wrapText="1"/>
    </xf>
    <xf numFmtId="0" fontId="9" fillId="2" borderId="6" xfId="0" applyFont="1" applyFill="1" applyBorder="1" applyAlignment="1">
      <alignment horizontal="left" vertical="center" wrapText="1"/>
    </xf>
    <xf numFmtId="49" fontId="9" fillId="2" borderId="2" xfId="0" applyNumberFormat="1" applyFont="1" applyFill="1" applyBorder="1" applyAlignment="1">
      <alignment horizontal="left" vertical="center" wrapText="1"/>
    </xf>
    <xf numFmtId="0" fontId="37" fillId="2" borderId="3" xfId="0" applyFont="1" applyFill="1" applyBorder="1" applyAlignment="1">
      <alignment horizontal="left" vertical="center" wrapText="1"/>
    </xf>
    <xf numFmtId="0" fontId="9" fillId="12" borderId="3" xfId="0" applyFont="1" applyFill="1" applyBorder="1" applyAlignment="1">
      <alignment horizontal="center" vertical="center" wrapText="1"/>
    </xf>
    <xf numFmtId="167" fontId="6"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24"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3" fillId="2" borderId="29" xfId="0" applyFont="1" applyFill="1" applyBorder="1" applyAlignment="1">
      <alignment horizontal="center" vertical="center" wrapText="1"/>
    </xf>
    <xf numFmtId="0" fontId="9" fillId="0" borderId="2" xfId="0" applyFont="1" applyBorder="1" applyAlignment="1">
      <alignment horizontal="center" vertical="center"/>
    </xf>
    <xf numFmtId="0" fontId="9" fillId="13" borderId="2"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2" xfId="0" applyFont="1" applyFill="1" applyBorder="1" applyAlignment="1">
      <alignment vertical="center" wrapText="1"/>
    </xf>
    <xf numFmtId="0" fontId="6" fillId="0" borderId="0" xfId="0" applyFont="1" applyAlignment="1">
      <alignment wrapText="1"/>
    </xf>
    <xf numFmtId="0" fontId="6" fillId="0" borderId="0" xfId="0" applyFont="1" applyAlignment="1">
      <alignment vertical="center" wrapText="1"/>
    </xf>
    <xf numFmtId="0" fontId="7"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left" vertical="center" wrapText="1"/>
    </xf>
    <xf numFmtId="0" fontId="38" fillId="0" borderId="2" xfId="0" applyFont="1" applyBorder="1" applyAlignment="1">
      <alignment horizontal="center" vertical="center" wrapText="1"/>
    </xf>
    <xf numFmtId="167" fontId="38" fillId="0" borderId="2" xfId="0" applyNumberFormat="1" applyFont="1" applyBorder="1" applyAlignment="1">
      <alignment horizontal="center" vertical="center" wrapText="1"/>
    </xf>
    <xf numFmtId="167" fontId="6" fillId="0" borderId="2" xfId="0" applyNumberFormat="1" applyFont="1" applyBorder="1" applyAlignment="1">
      <alignment horizontal="center" vertical="center" wrapText="1"/>
    </xf>
    <xf numFmtId="0" fontId="9" fillId="0" borderId="2" xfId="0" applyFont="1" applyBorder="1" applyAlignment="1">
      <alignment vertical="center" wrapText="1"/>
    </xf>
    <xf numFmtId="0" fontId="9" fillId="0" borderId="0" xfId="0" applyFont="1" applyAlignment="1">
      <alignment wrapText="1"/>
    </xf>
    <xf numFmtId="0" fontId="9" fillId="0" borderId="2" xfId="0" applyFont="1" applyBorder="1" applyAlignment="1">
      <alignment horizontal="left" vertical="center" wrapText="1"/>
    </xf>
    <xf numFmtId="0" fontId="9" fillId="0" borderId="0" xfId="0" applyFont="1" applyAlignment="1">
      <alignment vertical="center" wrapText="1"/>
    </xf>
    <xf numFmtId="0" fontId="6" fillId="0" borderId="3" xfId="0" applyFont="1" applyBorder="1" applyAlignment="1">
      <alignment horizontal="center" vertical="center" wrapText="1"/>
    </xf>
    <xf numFmtId="0" fontId="6" fillId="13" borderId="3" xfId="0" applyFont="1" applyFill="1" applyBorder="1" applyAlignment="1">
      <alignment horizontal="center" vertical="center" wrapText="1"/>
    </xf>
    <xf numFmtId="0" fontId="6" fillId="0" borderId="2" xfId="0" applyFont="1" applyBorder="1" applyAlignment="1">
      <alignment horizontal="justify" vertical="center" wrapText="1"/>
    </xf>
    <xf numFmtId="1" fontId="9" fillId="0" borderId="2" xfId="0" applyNumberFormat="1" applyFont="1" applyBorder="1" applyAlignment="1">
      <alignment horizontal="center" vertical="center" wrapText="1"/>
    </xf>
    <xf numFmtId="0" fontId="6" fillId="0" borderId="2" xfId="0" applyFont="1" applyBorder="1" applyAlignment="1">
      <alignment vertical="center" wrapText="1"/>
    </xf>
    <xf numFmtId="0" fontId="7" fillId="0" borderId="0" xfId="0" applyFont="1" applyAlignment="1">
      <alignment wrapText="1"/>
    </xf>
    <xf numFmtId="0" fontId="2"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39" fillId="0" borderId="2" xfId="1" applyNumberFormat="1" applyFont="1" applyFill="1" applyBorder="1" applyAlignment="1">
      <alignment horizontal="center" vertical="center" wrapText="1"/>
    </xf>
    <xf numFmtId="0" fontId="40" fillId="0" borderId="2" xfId="0" applyFont="1" applyBorder="1" applyAlignment="1">
      <alignment horizontal="center" vertical="center" wrapText="1"/>
    </xf>
    <xf numFmtId="167" fontId="41" fillId="0" borderId="2" xfId="1" applyNumberFormat="1" applyFont="1" applyFill="1" applyBorder="1" applyAlignment="1">
      <alignment horizontal="center" vertical="center" wrapText="1"/>
    </xf>
    <xf numFmtId="0" fontId="39" fillId="0" borderId="2" xfId="0" applyFont="1" applyBorder="1" applyAlignment="1">
      <alignment horizontal="center" vertical="center" wrapText="1"/>
    </xf>
    <xf numFmtId="0" fontId="6" fillId="0" borderId="20" xfId="0" applyFont="1" applyBorder="1" applyAlignment="1">
      <alignment horizontal="center" vertical="center" wrapText="1"/>
    </xf>
    <xf numFmtId="0" fontId="41" fillId="0" borderId="2" xfId="0" applyFont="1" applyBorder="1" applyAlignment="1">
      <alignment horizontal="center" vertical="center" wrapText="1"/>
    </xf>
    <xf numFmtId="167" fontId="2" fillId="0" borderId="2" xfId="0" applyNumberFormat="1" applyFont="1" applyBorder="1" applyAlignment="1">
      <alignment horizontal="center" vertical="center" wrapText="1"/>
    </xf>
    <xf numFmtId="167" fontId="41" fillId="0" borderId="2" xfId="0" applyNumberFormat="1" applyFont="1" applyBorder="1" applyAlignment="1">
      <alignment horizontal="center" vertical="center" wrapText="1"/>
    </xf>
    <xf numFmtId="0" fontId="42" fillId="0" borderId="2" xfId="0" applyFont="1" applyBorder="1" applyAlignment="1">
      <alignment horizontal="center" vertical="center" wrapText="1"/>
    </xf>
    <xf numFmtId="0" fontId="27" fillId="0" borderId="2" xfId="0" applyFont="1" applyBorder="1" applyAlignment="1">
      <alignment horizontal="center" vertical="center" wrapText="1"/>
    </xf>
    <xf numFmtId="171" fontId="2" fillId="0" borderId="2" xfId="0" applyNumberFormat="1" applyFont="1" applyBorder="1" applyAlignment="1">
      <alignment horizontal="center" vertical="center" wrapText="1"/>
    </xf>
    <xf numFmtId="171" fontId="3" fillId="0" borderId="2" xfId="0" applyNumberFormat="1" applyFont="1" applyBorder="1" applyAlignment="1">
      <alignment horizontal="center" vertical="center" wrapText="1"/>
    </xf>
    <xf numFmtId="0" fontId="43" fillId="0" borderId="0" xfId="0" applyFont="1" applyAlignment="1">
      <alignment wrapText="1"/>
    </xf>
    <xf numFmtId="167" fontId="41" fillId="0" borderId="2" xfId="0" applyNumberFormat="1" applyFont="1" applyBorder="1" applyAlignment="1">
      <alignment horizontal="center" vertical="center"/>
    </xf>
    <xf numFmtId="167" fontId="2"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0" fontId="41" fillId="0" borderId="2" xfId="0" applyFont="1" applyBorder="1" applyAlignment="1">
      <alignment horizontal="center" vertical="center"/>
    </xf>
    <xf numFmtId="0" fontId="3" fillId="0" borderId="2" xfId="1" applyNumberFormat="1" applyFont="1" applyFill="1" applyBorder="1" applyAlignment="1">
      <alignment horizontal="center" vertical="center"/>
    </xf>
    <xf numFmtId="0" fontId="3" fillId="0" borderId="2" xfId="0" applyFont="1" applyBorder="1" applyAlignment="1">
      <alignment horizontal="center" vertical="center"/>
    </xf>
    <xf numFmtId="3" fontId="3" fillId="0" borderId="2" xfId="0" applyNumberFormat="1" applyFont="1" applyBorder="1" applyAlignment="1">
      <alignment horizontal="center" vertical="center"/>
    </xf>
    <xf numFmtId="0" fontId="44"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2" fillId="0" borderId="2" xfId="0" applyFont="1" applyBorder="1" applyAlignment="1">
      <alignment horizontal="center" vertical="center"/>
    </xf>
    <xf numFmtId="0" fontId="44" fillId="0" borderId="2" xfId="1" applyNumberFormat="1" applyFont="1" applyFill="1" applyBorder="1" applyAlignment="1">
      <alignment horizontal="center" vertical="center"/>
    </xf>
    <xf numFmtId="0" fontId="2" fillId="0" borderId="2" xfId="1" applyNumberFormat="1" applyFont="1" applyFill="1" applyBorder="1" applyAlignment="1">
      <alignment horizontal="center" vertical="center"/>
    </xf>
    <xf numFmtId="0" fontId="6" fillId="0" borderId="0" xfId="0" applyFont="1" applyAlignment="1">
      <alignment horizontal="left" vertical="center" wrapText="1"/>
    </xf>
    <xf numFmtId="0" fontId="0" fillId="0" borderId="0" xfId="0" applyAlignment="1">
      <alignment wrapText="1"/>
    </xf>
    <xf numFmtId="0" fontId="7" fillId="0" borderId="2" xfId="0" applyFont="1" applyBorder="1" applyAlignment="1">
      <alignment horizontal="center"/>
    </xf>
    <xf numFmtId="0" fontId="6" fillId="0" borderId="0" xfId="0" applyFont="1"/>
    <xf numFmtId="0" fontId="6" fillId="14" borderId="0" xfId="0" applyFont="1" applyFill="1" applyAlignment="1">
      <alignment wrapText="1"/>
    </xf>
    <xf numFmtId="0" fontId="6" fillId="14" borderId="0" xfId="0" applyFont="1" applyFill="1" applyAlignment="1">
      <alignment horizontal="center" vertical="center" wrapText="1"/>
    </xf>
    <xf numFmtId="0" fontId="14" fillId="6" borderId="3" xfId="0" applyFont="1" applyFill="1" applyBorder="1" applyAlignment="1">
      <alignment horizontal="center" vertical="center" wrapText="1"/>
    </xf>
    <xf numFmtId="165" fontId="3" fillId="2" borderId="2" xfId="1" applyFont="1" applyFill="1" applyBorder="1" applyAlignment="1">
      <alignment horizontal="center" vertical="center"/>
    </xf>
    <xf numFmtId="0" fontId="3" fillId="2" borderId="0" xfId="0" applyFont="1" applyFill="1" applyAlignment="1">
      <alignment horizontal="justify" vertical="center"/>
    </xf>
    <xf numFmtId="0" fontId="3" fillId="2" borderId="2" xfId="4" applyFont="1" applyFill="1" applyBorder="1" applyAlignment="1">
      <alignment horizontal="center" vertical="center"/>
    </xf>
    <xf numFmtId="0" fontId="3" fillId="2" borderId="2" xfId="1" applyNumberFormat="1" applyFont="1" applyFill="1" applyBorder="1" applyAlignment="1">
      <alignment horizontal="center" vertical="center"/>
    </xf>
    <xf numFmtId="168" fontId="3" fillId="2" borderId="2" xfId="1" applyNumberFormat="1" applyFont="1" applyFill="1" applyBorder="1" applyAlignment="1">
      <alignment horizontal="center" vertical="center"/>
    </xf>
    <xf numFmtId="0" fontId="3" fillId="2" borderId="2" xfId="0" applyFont="1" applyFill="1" applyBorder="1" applyAlignment="1">
      <alignment vertical="center" wrapText="1"/>
    </xf>
    <xf numFmtId="0" fontId="6" fillId="0" borderId="6" xfId="0" applyFont="1" applyBorder="1" applyAlignment="1">
      <alignment vertical="center" wrapText="1"/>
    </xf>
    <xf numFmtId="0" fontId="9" fillId="2" borderId="21" xfId="0" applyFont="1" applyFill="1" applyBorder="1" applyAlignment="1">
      <alignment horizontal="center" vertical="center" wrapText="1"/>
    </xf>
    <xf numFmtId="171" fontId="3" fillId="2" borderId="2" xfId="1" applyNumberFormat="1" applyFont="1" applyFill="1" applyBorder="1" applyAlignment="1">
      <alignment horizontal="center" vertical="center"/>
    </xf>
    <xf numFmtId="165" fontId="9" fillId="2" borderId="0" xfId="0" applyNumberFormat="1" applyFont="1" applyFill="1" applyAlignment="1">
      <alignment horizontal="justify" vertical="center" wrapText="1"/>
    </xf>
    <xf numFmtId="169" fontId="9" fillId="2" borderId="0" xfId="0" applyNumberFormat="1" applyFont="1" applyFill="1" applyAlignment="1">
      <alignment horizontal="center" wrapText="1"/>
    </xf>
    <xf numFmtId="43" fontId="9" fillId="2" borderId="0" xfId="0" applyNumberFormat="1" applyFont="1" applyFill="1" applyAlignment="1">
      <alignment horizontal="justify" vertical="center" wrapText="1"/>
    </xf>
    <xf numFmtId="0" fontId="12" fillId="0" borderId="3" xfId="0" applyFont="1" applyBorder="1" applyAlignment="1">
      <alignment horizontal="center" vertical="center"/>
    </xf>
    <xf numFmtId="0" fontId="12" fillId="0" borderId="11" xfId="0" applyFont="1" applyBorder="1" applyAlignment="1">
      <alignment horizontal="center" vertical="center"/>
    </xf>
    <xf numFmtId="0" fontId="12" fillId="0" borderId="6" xfId="0" applyFont="1" applyBorder="1" applyAlignment="1">
      <alignment horizontal="center" vertical="center"/>
    </xf>
    <xf numFmtId="0" fontId="13" fillId="2" borderId="10"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6" xfId="0" applyFont="1" applyFill="1" applyBorder="1" applyAlignment="1">
      <alignment horizontal="center" vertical="center" wrapText="1"/>
    </xf>
    <xf numFmtId="165" fontId="6" fillId="2" borderId="3" xfId="1" applyFont="1" applyFill="1" applyBorder="1" applyAlignment="1">
      <alignment horizontal="center" vertical="center"/>
    </xf>
    <xf numFmtId="165" fontId="6" fillId="2" borderId="6" xfId="1" applyFont="1" applyFill="1" applyBorder="1" applyAlignment="1">
      <alignment horizontal="center" vertical="center"/>
    </xf>
    <xf numFmtId="165" fontId="6" fillId="2" borderId="3" xfId="1" applyFont="1" applyFill="1" applyBorder="1" applyAlignment="1">
      <alignment vertical="center"/>
    </xf>
    <xf numFmtId="165" fontId="6" fillId="2" borderId="6" xfId="1" applyFont="1" applyFill="1" applyBorder="1" applyAlignment="1">
      <alignment vertical="center"/>
    </xf>
    <xf numFmtId="0" fontId="7" fillId="2" borderId="4"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5"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165" fontId="6" fillId="2" borderId="2" xfId="1" applyFont="1" applyFill="1" applyBorder="1" applyAlignment="1">
      <alignment vertical="center"/>
    </xf>
    <xf numFmtId="0" fontId="6" fillId="2" borderId="2" xfId="0" applyFont="1" applyFill="1" applyBorder="1" applyAlignment="1">
      <alignment horizontal="center" vertical="center"/>
    </xf>
    <xf numFmtId="165" fontId="6" fillId="2" borderId="2" xfId="1" applyFont="1" applyFill="1" applyBorder="1" applyAlignment="1">
      <alignment horizontal="center" vertical="center"/>
    </xf>
    <xf numFmtId="0" fontId="6" fillId="2" borderId="10" xfId="0" applyFont="1" applyFill="1" applyBorder="1" applyAlignment="1">
      <alignment horizontal="center" vertical="center" wrapText="1"/>
    </xf>
    <xf numFmtId="0" fontId="6" fillId="0" borderId="0" xfId="0" applyFont="1" applyAlignment="1">
      <alignment horizontal="center" vertical="center" wrapText="1"/>
    </xf>
    <xf numFmtId="0" fontId="9" fillId="2" borderId="2" xfId="0" applyFont="1" applyFill="1" applyBorder="1" applyAlignment="1">
      <alignment horizontal="center" vertical="center" wrapText="1"/>
    </xf>
    <xf numFmtId="165" fontId="6" fillId="2" borderId="3" xfId="1" applyFont="1" applyFill="1" applyBorder="1" applyAlignment="1">
      <alignment horizontal="center" vertical="center" wrapText="1"/>
    </xf>
    <xf numFmtId="165" fontId="6" fillId="2" borderId="6" xfId="1" applyFont="1" applyFill="1" applyBorder="1" applyAlignment="1">
      <alignment horizontal="center" vertical="center" wrapText="1"/>
    </xf>
    <xf numFmtId="165" fontId="6" fillId="2" borderId="2" xfId="1" applyFont="1" applyFill="1" applyBorder="1" applyAlignment="1">
      <alignment horizontal="center" vertical="center" wrapText="1"/>
    </xf>
    <xf numFmtId="165" fontId="6" fillId="2" borderId="2" xfId="1" applyFont="1" applyFill="1" applyBorder="1" applyAlignment="1">
      <alignment vertical="center" wrapText="1"/>
    </xf>
    <xf numFmtId="9" fontId="6" fillId="2" borderId="2" xfId="0" applyNumberFormat="1" applyFont="1" applyFill="1" applyBorder="1" applyAlignment="1">
      <alignment horizontal="center" vertical="center"/>
    </xf>
    <xf numFmtId="165" fontId="6" fillId="2" borderId="11" xfId="1" applyFont="1" applyFill="1" applyBorder="1" applyAlignment="1">
      <alignment horizontal="center" vertical="center" wrapText="1"/>
    </xf>
    <xf numFmtId="165" fontId="6" fillId="2" borderId="11" xfId="1" applyFont="1" applyFill="1" applyBorder="1" applyAlignment="1">
      <alignment vertical="center" wrapText="1"/>
    </xf>
    <xf numFmtId="165" fontId="6" fillId="2" borderId="6" xfId="1" applyFont="1" applyFill="1" applyBorder="1" applyAlignment="1">
      <alignment vertical="center" wrapText="1"/>
    </xf>
    <xf numFmtId="0" fontId="6" fillId="2" borderId="11" xfId="0" applyFont="1" applyFill="1" applyBorder="1" applyAlignment="1">
      <alignment horizontal="center" vertical="center"/>
    </xf>
    <xf numFmtId="165" fontId="6" fillId="2" borderId="11" xfId="1" applyFont="1" applyFill="1" applyBorder="1" applyAlignment="1">
      <alignment horizontal="center" vertical="center"/>
    </xf>
    <xf numFmtId="165" fontId="6" fillId="2" borderId="11" xfId="1" applyFont="1" applyFill="1" applyBorder="1" applyAlignment="1">
      <alignment vertical="center"/>
    </xf>
    <xf numFmtId="165" fontId="6" fillId="2" borderId="22" xfId="1" applyFont="1" applyFill="1" applyBorder="1" applyAlignment="1">
      <alignment horizontal="center" vertical="center"/>
    </xf>
    <xf numFmtId="165" fontId="6" fillId="2" borderId="22" xfId="1" applyFont="1" applyFill="1" applyBorder="1" applyAlignment="1">
      <alignment vertical="center"/>
    </xf>
    <xf numFmtId="173" fontId="6" fillId="2" borderId="3" xfId="1" applyNumberFormat="1" applyFont="1" applyFill="1" applyBorder="1" applyAlignment="1">
      <alignment horizontal="center" vertical="center" wrapText="1"/>
    </xf>
    <xf numFmtId="173" fontId="6" fillId="2" borderId="6" xfId="1" applyNumberFormat="1" applyFont="1" applyFill="1" applyBorder="1" applyAlignment="1">
      <alignment horizontal="center" vertical="center" wrapText="1"/>
    </xf>
    <xf numFmtId="169" fontId="6" fillId="2" borderId="3" xfId="1" applyNumberFormat="1" applyFont="1" applyFill="1" applyBorder="1" applyAlignment="1">
      <alignment horizontal="center" vertical="center"/>
    </xf>
    <xf numFmtId="169" fontId="6" fillId="2" borderId="6" xfId="1" applyNumberFormat="1"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5" xfId="0" applyFont="1" applyFill="1" applyBorder="1" applyAlignment="1">
      <alignment horizontal="center" vertical="center" wrapText="1"/>
    </xf>
    <xf numFmtId="165" fontId="6" fillId="5" borderId="2" xfId="1" applyFont="1" applyFill="1" applyBorder="1" applyAlignment="1">
      <alignment vertical="center"/>
    </xf>
    <xf numFmtId="0" fontId="7" fillId="2" borderId="0" xfId="0" applyFont="1" applyFill="1" applyAlignment="1">
      <alignment horizontal="center" vertical="center"/>
    </xf>
    <xf numFmtId="0" fontId="7" fillId="2" borderId="2" xfId="0" applyFont="1" applyFill="1" applyBorder="1" applyAlignment="1">
      <alignment horizontal="center" vertical="center"/>
    </xf>
    <xf numFmtId="0" fontId="7" fillId="2" borderId="2" xfId="1" applyNumberFormat="1" applyFont="1" applyFill="1" applyBorder="1" applyAlignment="1">
      <alignment horizontal="center" vertical="center" wrapText="1"/>
    </xf>
    <xf numFmtId="0" fontId="7" fillId="2" borderId="2" xfId="1" applyNumberFormat="1" applyFont="1" applyFill="1" applyBorder="1" applyAlignment="1">
      <alignment vertical="center" wrapText="1"/>
    </xf>
    <xf numFmtId="0" fontId="10" fillId="2" borderId="0" xfId="0" applyFont="1" applyFill="1" applyAlignment="1">
      <alignment horizontal="center"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3" xfId="1" applyNumberFormat="1" applyFont="1" applyFill="1" applyBorder="1" applyAlignment="1">
      <alignment horizontal="center" vertical="center" wrapText="1"/>
    </xf>
    <xf numFmtId="0" fontId="10" fillId="2" borderId="10" xfId="1" applyNumberFormat="1" applyFont="1" applyFill="1" applyBorder="1" applyAlignment="1">
      <alignment horizontal="center" vertical="center" wrapText="1"/>
    </xf>
    <xf numFmtId="0" fontId="10" fillId="2" borderId="2" xfId="1" applyNumberFormat="1" applyFont="1" applyFill="1" applyBorder="1" applyAlignment="1">
      <alignment horizontal="center" vertical="center" wrapText="1"/>
    </xf>
    <xf numFmtId="165" fontId="9" fillId="2" borderId="2" xfId="1" applyFont="1" applyFill="1" applyBorder="1" applyAlignment="1">
      <alignment horizontal="center" vertical="center"/>
    </xf>
    <xf numFmtId="0" fontId="9" fillId="2" borderId="3" xfId="0" applyFont="1" applyFill="1" applyBorder="1" applyAlignment="1">
      <alignment horizontal="left" vertical="center" wrapText="1"/>
    </xf>
    <xf numFmtId="165" fontId="9" fillId="2" borderId="3" xfId="1" applyFont="1" applyFill="1" applyBorder="1" applyAlignment="1">
      <alignment horizontal="center" vertical="center"/>
    </xf>
    <xf numFmtId="165" fontId="9" fillId="2" borderId="4" xfId="1" applyFont="1" applyFill="1" applyBorder="1" applyAlignment="1">
      <alignment horizontal="center" vertical="center"/>
    </xf>
    <xf numFmtId="165" fontId="9" fillId="2" borderId="2" xfId="1" applyFont="1" applyFill="1" applyBorder="1" applyAlignment="1">
      <alignment horizontal="center" vertical="center" wrapText="1"/>
    </xf>
    <xf numFmtId="173" fontId="9" fillId="2" borderId="2" xfId="1" applyNumberFormat="1" applyFont="1" applyFill="1" applyBorder="1" applyAlignment="1">
      <alignment horizontal="center" vertical="center" wrapText="1"/>
    </xf>
    <xf numFmtId="9"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0" fontId="10" fillId="2" borderId="2" xfId="0" applyFont="1" applyFill="1" applyBorder="1" applyAlignment="1">
      <alignment horizontal="left" vertical="center" wrapText="1"/>
    </xf>
    <xf numFmtId="165" fontId="9" fillId="2" borderId="3" xfId="1" applyFont="1" applyFill="1" applyBorder="1" applyAlignment="1">
      <alignment horizontal="center" vertical="center" wrapText="1"/>
    </xf>
    <xf numFmtId="165" fontId="9" fillId="2" borderId="11" xfId="1" applyFont="1" applyFill="1" applyBorder="1" applyAlignment="1">
      <alignment horizontal="center" vertical="center" wrapText="1"/>
    </xf>
    <xf numFmtId="165" fontId="9" fillId="2" borderId="6" xfId="1" applyFont="1" applyFill="1" applyBorder="1" applyAlignment="1">
      <alignment horizontal="center" vertical="center" wrapText="1"/>
    </xf>
    <xf numFmtId="0" fontId="35" fillId="2" borderId="0" xfId="0" applyFont="1" applyFill="1" applyAlignment="1">
      <alignment horizontal="center" vertical="center" wrapText="1"/>
    </xf>
    <xf numFmtId="0" fontId="28" fillId="2" borderId="4"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5" xfId="0" applyFont="1" applyFill="1" applyBorder="1" applyAlignment="1">
      <alignment horizontal="center" vertical="center" wrapText="1"/>
    </xf>
    <xf numFmtId="165" fontId="3" fillId="2" borderId="0" xfId="1" applyFont="1" applyFill="1" applyAlignment="1">
      <alignment horizontal="right" vertical="center" wrapText="1"/>
    </xf>
    <xf numFmtId="0" fontId="9" fillId="2" borderId="0" xfId="0" applyFont="1" applyFill="1" applyAlignment="1">
      <alignment horizontal="center" vertical="center" wrapText="1"/>
    </xf>
    <xf numFmtId="0" fontId="9" fillId="2" borderId="2" xfId="1" applyNumberFormat="1" applyFont="1" applyFill="1" applyBorder="1" applyAlignment="1">
      <alignment horizontal="center" vertical="center" wrapText="1"/>
    </xf>
    <xf numFmtId="0" fontId="9" fillId="2" borderId="3" xfId="1" applyNumberFormat="1" applyFont="1" applyFill="1" applyBorder="1" applyAlignment="1">
      <alignment horizontal="center" vertical="center" wrapText="1"/>
    </xf>
    <xf numFmtId="0" fontId="9" fillId="2" borderId="11" xfId="1" applyNumberFormat="1" applyFont="1" applyFill="1" applyBorder="1" applyAlignment="1">
      <alignment horizontal="center" vertical="center" wrapText="1"/>
    </xf>
    <xf numFmtId="0" fontId="9" fillId="2" borderId="6" xfId="1" applyNumberFormat="1"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9" fontId="9" fillId="2" borderId="2" xfId="0" applyNumberFormat="1"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0" xfId="1" applyNumberFormat="1"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32" fillId="2" borderId="3" xfId="0" applyFont="1" applyFill="1" applyBorder="1" applyAlignment="1">
      <alignment horizontal="justify"/>
    </xf>
    <xf numFmtId="0" fontId="32" fillId="2" borderId="6" xfId="0" applyFont="1" applyFill="1" applyBorder="1" applyAlignment="1">
      <alignment horizontal="justify"/>
    </xf>
    <xf numFmtId="0" fontId="9" fillId="2" borderId="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6" xfId="0" applyFont="1" applyFill="1" applyBorder="1" applyAlignment="1">
      <alignment horizontal="center" vertical="center"/>
    </xf>
    <xf numFmtId="167" fontId="9" fillId="2" borderId="2" xfId="1" applyNumberFormat="1"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2" fillId="2" borderId="3" xfId="0" applyFont="1" applyFill="1" applyBorder="1" applyAlignment="1">
      <alignment horizontal="center" vertical="center"/>
    </xf>
    <xf numFmtId="0" fontId="32" fillId="2" borderId="11"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3"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35" fillId="2" borderId="0" xfId="0" applyFont="1" applyFill="1" applyAlignment="1">
      <alignment horizontal="center" vertical="center"/>
    </xf>
    <xf numFmtId="0" fontId="30" fillId="2" borderId="2" xfId="0" applyFont="1" applyFill="1" applyBorder="1" applyAlignment="1">
      <alignment horizontal="center" vertical="center" wrapText="1"/>
    </xf>
    <xf numFmtId="0" fontId="9" fillId="2" borderId="0" xfId="0" applyFont="1" applyFill="1" applyAlignment="1">
      <alignment horizontal="right" vertical="center" wrapText="1"/>
    </xf>
    <xf numFmtId="0" fontId="25" fillId="2" borderId="0" xfId="0" applyFont="1" applyFill="1" applyAlignment="1">
      <alignment horizontal="right" vertical="center" wrapText="1"/>
    </xf>
    <xf numFmtId="14" fontId="9" fillId="2" borderId="3" xfId="0" applyNumberFormat="1"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13" borderId="3"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20" xfId="0" applyFont="1" applyBorder="1" applyAlignment="1">
      <alignment horizontal="center" vertical="center" wrapText="1"/>
    </xf>
  </cellXfs>
  <cellStyles count="9">
    <cellStyle name="Comma" xfId="1" builtinId="3"/>
    <cellStyle name="Comma 2" xfId="8" xr:uid="{CD3C68B1-02D9-4DD1-9688-CF99697BB7F3}"/>
    <cellStyle name="Currency" xfId="2" builtinId="4"/>
    <cellStyle name="Normal" xfId="0" builtinId="0"/>
    <cellStyle name="Normal 2" xfId="4" xr:uid="{1F7FC66D-9F3B-4B65-93C3-96BAAF9964B2}"/>
    <cellStyle name="Normal 3" xfId="5" xr:uid="{DEBFBF62-47A4-4B94-9FE6-790F777ACE70}"/>
    <cellStyle name="Normal 4" xfId="7" xr:uid="{33BAC27B-5152-4F19-85DA-F3ED43D0B247}"/>
    <cellStyle name="Percent" xfId="3" builtinId="5"/>
    <cellStyle name="Percent 2" xfId="6" xr:uid="{1B9634DB-B496-4793-9714-5D7316D3FAF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93D3F-08BA-4374-A4F3-4F38EB45C32E}">
  <sheetPr codeName="Sheet1"/>
  <dimension ref="A1:D29"/>
  <sheetViews>
    <sheetView workbookViewId="0">
      <selection activeCell="C25" sqref="C25"/>
    </sheetView>
  </sheetViews>
  <sheetFormatPr defaultColWidth="9.140625" defaultRowHeight="14.25" x14ac:dyDescent="0.2"/>
  <cols>
    <col min="1" max="1" width="6.42578125" style="145" customWidth="1"/>
    <col min="2" max="2" width="9.42578125" style="143" customWidth="1"/>
    <col min="3" max="3" width="100.42578125" style="148" customWidth="1"/>
    <col min="4" max="16384" width="9.140625" style="142"/>
  </cols>
  <sheetData>
    <row r="1" spans="1:4" x14ac:dyDescent="0.2">
      <c r="A1" s="443" t="s">
        <v>0</v>
      </c>
      <c r="B1" s="446" t="s">
        <v>1</v>
      </c>
      <c r="C1" s="447"/>
    </row>
    <row r="2" spans="1:4" x14ac:dyDescent="0.2">
      <c r="A2" s="445"/>
      <c r="B2" s="448"/>
      <c r="C2" s="449"/>
    </row>
    <row r="3" spans="1:4" x14ac:dyDescent="0.2">
      <c r="A3" s="144">
        <v>1</v>
      </c>
      <c r="B3" s="443" t="s">
        <v>2</v>
      </c>
      <c r="C3" s="150" t="s">
        <v>3</v>
      </c>
      <c r="D3" s="154"/>
    </row>
    <row r="4" spans="1:4" x14ac:dyDescent="0.2">
      <c r="A4" s="144">
        <v>2</v>
      </c>
      <c r="B4" s="444"/>
      <c r="C4" s="149" t="s">
        <v>4</v>
      </c>
      <c r="D4" s="154"/>
    </row>
    <row r="5" spans="1:4" x14ac:dyDescent="0.2">
      <c r="A5" s="144">
        <v>4</v>
      </c>
      <c r="B5" s="444"/>
      <c r="C5" s="149" t="s">
        <v>5</v>
      </c>
      <c r="D5" s="154"/>
    </row>
    <row r="6" spans="1:4" x14ac:dyDescent="0.2">
      <c r="A6" s="144">
        <v>5</v>
      </c>
      <c r="B6" s="444"/>
      <c r="C6" s="149" t="s">
        <v>6</v>
      </c>
      <c r="D6" s="154"/>
    </row>
    <row r="7" spans="1:4" x14ac:dyDescent="0.2">
      <c r="A7" s="144">
        <v>6</v>
      </c>
      <c r="B7" s="444"/>
      <c r="C7" s="150" t="s">
        <v>7</v>
      </c>
      <c r="D7" s="154"/>
    </row>
    <row r="8" spans="1:4" ht="28.5" x14ac:dyDescent="0.2">
      <c r="A8" s="144">
        <v>7</v>
      </c>
      <c r="B8" s="444"/>
      <c r="C8" s="150" t="s">
        <v>8</v>
      </c>
      <c r="D8" s="154"/>
    </row>
    <row r="9" spans="1:4" x14ac:dyDescent="0.2">
      <c r="A9" s="144">
        <v>8</v>
      </c>
      <c r="B9" s="444"/>
      <c r="C9" s="149" t="s">
        <v>9</v>
      </c>
      <c r="D9" s="154"/>
    </row>
    <row r="10" spans="1:4" x14ac:dyDescent="0.2">
      <c r="A10" s="144">
        <v>9</v>
      </c>
      <c r="B10" s="444"/>
      <c r="C10" s="149" t="s">
        <v>10</v>
      </c>
      <c r="D10" s="154"/>
    </row>
    <row r="11" spans="1:4" x14ac:dyDescent="0.2">
      <c r="A11" s="146">
        <v>11</v>
      </c>
      <c r="B11" s="445"/>
      <c r="C11" s="149" t="s">
        <v>11</v>
      </c>
      <c r="D11" s="154"/>
    </row>
    <row r="12" spans="1:4" x14ac:dyDescent="0.2">
      <c r="A12" s="146">
        <v>10</v>
      </c>
      <c r="B12" s="443" t="s">
        <v>12</v>
      </c>
      <c r="C12" s="149" t="s">
        <v>13</v>
      </c>
    </row>
    <row r="13" spans="1:4" x14ac:dyDescent="0.2">
      <c r="A13" s="144">
        <v>3</v>
      </c>
      <c r="B13" s="444"/>
      <c r="C13" s="149" t="s">
        <v>14</v>
      </c>
    </row>
    <row r="14" spans="1:4" x14ac:dyDescent="0.2">
      <c r="A14" s="146">
        <v>12</v>
      </c>
      <c r="B14" s="444"/>
      <c r="C14" s="149" t="s">
        <v>15</v>
      </c>
    </row>
    <row r="15" spans="1:4" x14ac:dyDescent="0.2">
      <c r="A15" s="146">
        <v>13</v>
      </c>
      <c r="B15" s="444"/>
      <c r="C15" s="149" t="s">
        <v>16</v>
      </c>
    </row>
    <row r="16" spans="1:4" x14ac:dyDescent="0.2">
      <c r="A16" s="146">
        <v>14</v>
      </c>
      <c r="B16" s="444"/>
      <c r="C16" s="149" t="s">
        <v>17</v>
      </c>
    </row>
    <row r="17" spans="1:4" x14ac:dyDescent="0.2">
      <c r="A17" s="146">
        <v>15</v>
      </c>
      <c r="B17" s="444"/>
      <c r="C17" s="149" t="s">
        <v>18</v>
      </c>
    </row>
    <row r="18" spans="1:4" x14ac:dyDescent="0.2">
      <c r="A18" s="146">
        <v>16</v>
      </c>
      <c r="B18" s="444"/>
      <c r="C18" s="149" t="s">
        <v>19</v>
      </c>
    </row>
    <row r="19" spans="1:4" x14ac:dyDescent="0.2">
      <c r="A19" s="144">
        <v>25</v>
      </c>
      <c r="B19" s="444"/>
      <c r="C19" s="149" t="s">
        <v>20</v>
      </c>
    </row>
    <row r="20" spans="1:4" x14ac:dyDescent="0.2">
      <c r="A20" s="146">
        <v>18</v>
      </c>
      <c r="B20" s="445"/>
      <c r="C20" s="149" t="s">
        <v>21</v>
      </c>
    </row>
    <row r="21" spans="1:4" x14ac:dyDescent="0.2">
      <c r="A21" s="144">
        <v>19</v>
      </c>
      <c r="B21" s="443" t="s">
        <v>22</v>
      </c>
      <c r="C21" s="149" t="s">
        <v>23</v>
      </c>
      <c r="D21" s="154"/>
    </row>
    <row r="22" spans="1:4" x14ac:dyDescent="0.2">
      <c r="A22" s="144">
        <v>20</v>
      </c>
      <c r="B22" s="444"/>
      <c r="C22" s="149" t="s">
        <v>24</v>
      </c>
    </row>
    <row r="23" spans="1:4" x14ac:dyDescent="0.2">
      <c r="A23" s="144">
        <v>21</v>
      </c>
      <c r="B23" s="444"/>
      <c r="C23" s="149" t="s">
        <v>25</v>
      </c>
    </row>
    <row r="24" spans="1:4" x14ac:dyDescent="0.2">
      <c r="A24" s="144">
        <v>22</v>
      </c>
      <c r="B24" s="444"/>
      <c r="C24" s="150" t="s">
        <v>26</v>
      </c>
    </row>
    <row r="25" spans="1:4" x14ac:dyDescent="0.2">
      <c r="A25" s="144">
        <v>23</v>
      </c>
      <c r="B25" s="444"/>
      <c r="C25" s="150" t="s">
        <v>27</v>
      </c>
    </row>
    <row r="26" spans="1:4" x14ac:dyDescent="0.2">
      <c r="A26" s="144">
        <v>24</v>
      </c>
      <c r="B26" s="444"/>
      <c r="C26" s="149" t="s">
        <v>28</v>
      </c>
    </row>
    <row r="27" spans="1:4" x14ac:dyDescent="0.2">
      <c r="A27" s="146">
        <v>17</v>
      </c>
      <c r="B27" s="444"/>
      <c r="C27" s="149" t="s">
        <v>29</v>
      </c>
    </row>
    <row r="28" spans="1:4" x14ac:dyDescent="0.2">
      <c r="A28" s="144">
        <v>26</v>
      </c>
      <c r="B28" s="444"/>
      <c r="C28" s="149" t="s">
        <v>30</v>
      </c>
    </row>
    <row r="29" spans="1:4" x14ac:dyDescent="0.2">
      <c r="A29" s="144">
        <v>27</v>
      </c>
      <c r="B29" s="445"/>
      <c r="C29" s="147" t="s">
        <v>31</v>
      </c>
    </row>
  </sheetData>
  <mergeCells count="5">
    <mergeCell ref="B3:B11"/>
    <mergeCell ref="B12:B20"/>
    <mergeCell ref="B21:B29"/>
    <mergeCell ref="A1:A2"/>
    <mergeCell ref="B1:C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5B41F-0B97-497B-8B3B-4A30E3C920F3}">
  <sheetPr>
    <tabColor rgb="FFFFFF00"/>
  </sheetPr>
  <dimension ref="A1:L89"/>
  <sheetViews>
    <sheetView topLeftCell="A15" workbookViewId="0">
      <selection activeCell="B23" sqref="B23:B24"/>
    </sheetView>
  </sheetViews>
  <sheetFormatPr defaultColWidth="26.28515625" defaultRowHeight="12" x14ac:dyDescent="0.2"/>
  <cols>
    <col min="1" max="1" width="5.5703125" style="108" customWidth="1"/>
    <col min="2" max="2" width="28.42578125" style="380" customWidth="1"/>
    <col min="3" max="3" width="32.7109375" style="380" customWidth="1"/>
    <col min="4" max="4" width="12.7109375" style="380" bestFit="1" customWidth="1"/>
    <col min="5" max="5" width="9" style="380" bestFit="1" customWidth="1"/>
    <col min="6" max="6" width="24.42578125" style="380" bestFit="1" customWidth="1"/>
    <col min="7" max="7" width="16.42578125" style="380" bestFit="1" customWidth="1"/>
    <col min="8" max="8" width="23" style="380" bestFit="1" customWidth="1"/>
    <col min="9" max="9" width="19.5703125" style="380" customWidth="1"/>
    <col min="10" max="10" width="19.5703125" style="380" bestFit="1" customWidth="1"/>
    <col min="11" max="11" width="21" style="380" bestFit="1" customWidth="1"/>
    <col min="12" max="12" width="37.7109375" style="379" customWidth="1"/>
    <col min="13" max="16384" width="26.28515625" style="379"/>
  </cols>
  <sheetData>
    <row r="1" spans="1:12" ht="24.75" customHeight="1" x14ac:dyDescent="0.2">
      <c r="A1" s="582" t="s">
        <v>3206</v>
      </c>
      <c r="B1" s="582"/>
      <c r="C1" s="582"/>
      <c r="D1" s="582"/>
      <c r="E1" s="582"/>
      <c r="F1" s="582"/>
      <c r="G1" s="582"/>
      <c r="H1" s="582"/>
      <c r="I1" s="582"/>
      <c r="J1" s="582"/>
      <c r="K1" s="582"/>
    </row>
    <row r="2" spans="1:12" ht="12" customHeight="1" x14ac:dyDescent="0.2">
      <c r="A2" s="582"/>
      <c r="B2" s="582"/>
      <c r="C2" s="582"/>
      <c r="D2" s="582"/>
      <c r="E2" s="582"/>
      <c r="F2" s="582"/>
      <c r="G2" s="582"/>
      <c r="H2" s="582"/>
      <c r="I2" s="582"/>
      <c r="J2" s="582"/>
    </row>
    <row r="3" spans="1:12" ht="24" x14ac:dyDescent="0.2">
      <c r="A3" s="381" t="s">
        <v>2356</v>
      </c>
      <c r="B3" s="381" t="s">
        <v>2357</v>
      </c>
      <c r="C3" s="381" t="s">
        <v>37</v>
      </c>
      <c r="D3" s="381" t="s">
        <v>38</v>
      </c>
      <c r="E3" s="381" t="s">
        <v>2358</v>
      </c>
      <c r="F3" s="381" t="s">
        <v>44</v>
      </c>
      <c r="G3" s="381" t="s">
        <v>45</v>
      </c>
      <c r="H3" s="381" t="s">
        <v>2359</v>
      </c>
      <c r="I3" s="381" t="s">
        <v>2360</v>
      </c>
      <c r="J3" s="381" t="s">
        <v>2361</v>
      </c>
      <c r="K3" s="381" t="s">
        <v>2363</v>
      </c>
    </row>
    <row r="4" spans="1:12" ht="17.25" customHeight="1" x14ac:dyDescent="0.2">
      <c r="A4" s="583" t="s">
        <v>3207</v>
      </c>
      <c r="B4" s="583"/>
      <c r="C4" s="583"/>
      <c r="D4" s="583"/>
      <c r="E4" s="583"/>
      <c r="F4" s="583"/>
      <c r="G4" s="583"/>
      <c r="H4" s="583"/>
      <c r="I4" s="583"/>
      <c r="J4" s="583"/>
      <c r="K4" s="583"/>
    </row>
    <row r="5" spans="1:12" ht="60" x14ac:dyDescent="0.2">
      <c r="A5" s="382">
        <v>1.1000000000000001</v>
      </c>
      <c r="B5" s="377" t="s">
        <v>3208</v>
      </c>
      <c r="C5" s="383" t="s">
        <v>2467</v>
      </c>
      <c r="D5" s="101" t="s">
        <v>61</v>
      </c>
      <c r="E5" s="384">
        <v>2024</v>
      </c>
      <c r="F5" s="385">
        <v>70</v>
      </c>
      <c r="G5" s="386">
        <v>72</v>
      </c>
      <c r="H5" s="101" t="s">
        <v>102</v>
      </c>
      <c r="I5" s="101" t="s">
        <v>2468</v>
      </c>
      <c r="J5" s="101" t="s">
        <v>2369</v>
      </c>
      <c r="K5" s="101" t="s">
        <v>102</v>
      </c>
    </row>
    <row r="6" spans="1:12" ht="48" x14ac:dyDescent="0.2">
      <c r="A6" s="101">
        <v>1.2</v>
      </c>
      <c r="B6" s="377" t="s">
        <v>3209</v>
      </c>
      <c r="C6" s="383" t="s">
        <v>2472</v>
      </c>
      <c r="D6" s="101" t="s">
        <v>52</v>
      </c>
      <c r="E6" s="101">
        <v>2022</v>
      </c>
      <c r="F6" s="101" t="s">
        <v>3210</v>
      </c>
      <c r="G6" s="101">
        <v>51</v>
      </c>
      <c r="H6" s="101" t="s">
        <v>102</v>
      </c>
      <c r="I6" s="101" t="s">
        <v>2473</v>
      </c>
      <c r="J6" s="101" t="s">
        <v>2474</v>
      </c>
      <c r="K6" s="101" t="s">
        <v>102</v>
      </c>
    </row>
    <row r="7" spans="1:12" s="388" customFormat="1" ht="44.25" customHeight="1" x14ac:dyDescent="0.2">
      <c r="A7" s="90">
        <v>1.3</v>
      </c>
      <c r="B7" s="376" t="s">
        <v>1346</v>
      </c>
      <c r="C7" s="387" t="s">
        <v>3193</v>
      </c>
      <c r="D7" s="90" t="s">
        <v>61</v>
      </c>
      <c r="E7" s="90">
        <v>2022</v>
      </c>
      <c r="F7" s="90">
        <v>39.1</v>
      </c>
      <c r="G7" s="90">
        <v>42</v>
      </c>
      <c r="H7" s="90" t="s">
        <v>102</v>
      </c>
      <c r="I7" s="90" t="s">
        <v>3194</v>
      </c>
      <c r="J7" s="90" t="s">
        <v>2474</v>
      </c>
      <c r="K7" s="90" t="s">
        <v>102</v>
      </c>
    </row>
    <row r="8" spans="1:12" s="388" customFormat="1" ht="96" x14ac:dyDescent="0.2">
      <c r="A8" s="90">
        <v>1.4</v>
      </c>
      <c r="B8" s="90" t="s">
        <v>3211</v>
      </c>
      <c r="C8" s="389" t="s">
        <v>3212</v>
      </c>
      <c r="D8" s="90" t="s">
        <v>61</v>
      </c>
      <c r="E8" s="90">
        <v>2023</v>
      </c>
      <c r="F8" s="90" t="s">
        <v>3213</v>
      </c>
      <c r="G8" s="90">
        <v>66</v>
      </c>
      <c r="H8" s="90" t="s">
        <v>102</v>
      </c>
      <c r="I8" s="90" t="s">
        <v>3214</v>
      </c>
      <c r="J8" s="90" t="s">
        <v>2369</v>
      </c>
      <c r="K8" s="90" t="s">
        <v>102</v>
      </c>
      <c r="L8" s="390" t="s">
        <v>3215</v>
      </c>
    </row>
    <row r="9" spans="1:12" ht="35.25" customHeight="1" x14ac:dyDescent="0.2">
      <c r="A9" s="391">
        <v>1.5</v>
      </c>
      <c r="B9" s="392" t="s">
        <v>1491</v>
      </c>
      <c r="C9" s="393" t="s">
        <v>2479</v>
      </c>
      <c r="D9" s="101" t="s">
        <v>61</v>
      </c>
      <c r="E9" s="101">
        <v>2024</v>
      </c>
      <c r="F9" s="101">
        <v>76</v>
      </c>
      <c r="G9" s="101">
        <v>77</v>
      </c>
      <c r="H9" s="101" t="s">
        <v>102</v>
      </c>
      <c r="I9" s="101" t="s">
        <v>3214</v>
      </c>
      <c r="J9" s="101" t="s">
        <v>2369</v>
      </c>
      <c r="K9" s="101" t="s">
        <v>102</v>
      </c>
    </row>
    <row r="10" spans="1:12" s="388" customFormat="1" ht="60" x14ac:dyDescent="0.2">
      <c r="A10" s="90">
        <v>1.6</v>
      </c>
      <c r="B10" s="376" t="s">
        <v>1499</v>
      </c>
      <c r="C10" s="389" t="s">
        <v>3216</v>
      </c>
      <c r="D10" s="375" t="s">
        <v>61</v>
      </c>
      <c r="E10" s="394" t="s">
        <v>67</v>
      </c>
      <c r="F10" s="90">
        <v>10</v>
      </c>
      <c r="G10" s="90">
        <v>12</v>
      </c>
      <c r="H10" s="90" t="s">
        <v>102</v>
      </c>
      <c r="I10" s="90" t="s">
        <v>3031</v>
      </c>
      <c r="J10" s="90" t="s">
        <v>2369</v>
      </c>
      <c r="K10" s="90" t="s">
        <v>102</v>
      </c>
    </row>
    <row r="11" spans="1:12" ht="48" x14ac:dyDescent="0.2">
      <c r="A11" s="101">
        <v>1.7</v>
      </c>
      <c r="B11" s="376" t="s">
        <v>3217</v>
      </c>
      <c r="C11" s="395" t="s">
        <v>1513</v>
      </c>
      <c r="D11" s="101" t="s">
        <v>61</v>
      </c>
      <c r="E11" s="101">
        <v>2024</v>
      </c>
      <c r="F11" s="101" t="s">
        <v>1514</v>
      </c>
      <c r="G11" s="101" t="s">
        <v>357</v>
      </c>
      <c r="H11" s="101" t="s">
        <v>102</v>
      </c>
      <c r="I11" s="101" t="s">
        <v>3031</v>
      </c>
      <c r="J11" s="101" t="s">
        <v>2369</v>
      </c>
      <c r="K11" s="101" t="s">
        <v>102</v>
      </c>
    </row>
    <row r="12" spans="1:12" s="396" customFormat="1" ht="20.25" customHeight="1" x14ac:dyDescent="0.2">
      <c r="A12" s="583" t="s">
        <v>3218</v>
      </c>
      <c r="B12" s="583"/>
      <c r="C12" s="583"/>
      <c r="D12" s="583"/>
      <c r="E12" s="583"/>
      <c r="F12" s="583"/>
      <c r="G12" s="583"/>
      <c r="H12" s="583"/>
      <c r="I12" s="583"/>
      <c r="J12" s="583"/>
      <c r="K12" s="583"/>
    </row>
    <row r="13" spans="1:12" ht="24" customHeight="1" x14ac:dyDescent="0.2">
      <c r="A13" s="584" t="s">
        <v>3219</v>
      </c>
      <c r="B13" s="587" t="s">
        <v>3220</v>
      </c>
      <c r="C13" s="383" t="s">
        <v>2791</v>
      </c>
      <c r="D13" s="397" t="s">
        <v>61</v>
      </c>
      <c r="E13" s="398">
        <v>2024</v>
      </c>
      <c r="F13" s="399">
        <v>90.6</v>
      </c>
      <c r="G13" s="397">
        <v>91</v>
      </c>
      <c r="H13" s="101" t="s">
        <v>102</v>
      </c>
      <c r="I13" s="101" t="s">
        <v>67</v>
      </c>
      <c r="J13" s="101" t="s">
        <v>2369</v>
      </c>
      <c r="K13" s="101" t="s">
        <v>102</v>
      </c>
    </row>
    <row r="14" spans="1:12" ht="24" x14ac:dyDescent="0.2">
      <c r="A14" s="585"/>
      <c r="B14" s="588"/>
      <c r="C14" s="383" t="s">
        <v>3221</v>
      </c>
      <c r="D14" s="397" t="s">
        <v>61</v>
      </c>
      <c r="E14" s="400">
        <v>2024</v>
      </c>
      <c r="F14" s="401">
        <v>92</v>
      </c>
      <c r="G14" s="397">
        <v>96</v>
      </c>
      <c r="H14" s="101" t="s">
        <v>102</v>
      </c>
      <c r="I14" s="101" t="s">
        <v>67</v>
      </c>
      <c r="J14" s="101" t="s">
        <v>2369</v>
      </c>
      <c r="K14" s="101" t="s">
        <v>102</v>
      </c>
    </row>
    <row r="15" spans="1:12" ht="48" x14ac:dyDescent="0.2">
      <c r="A15" s="586"/>
      <c r="B15" s="589"/>
      <c r="C15" s="383" t="s">
        <v>2794</v>
      </c>
      <c r="D15" s="397" t="s">
        <v>61</v>
      </c>
      <c r="E15" s="400">
        <v>2024</v>
      </c>
      <c r="F15" s="401">
        <v>66</v>
      </c>
      <c r="G15" s="397">
        <v>67</v>
      </c>
      <c r="H15" s="101" t="s">
        <v>102</v>
      </c>
      <c r="I15" s="101" t="s">
        <v>67</v>
      </c>
      <c r="J15" s="101" t="s">
        <v>2369</v>
      </c>
      <c r="K15" s="101" t="s">
        <v>102</v>
      </c>
    </row>
    <row r="16" spans="1:12" ht="25.5" customHeight="1" x14ac:dyDescent="0.2">
      <c r="A16" s="590" t="s">
        <v>3222</v>
      </c>
      <c r="B16" s="587" t="s">
        <v>2796</v>
      </c>
      <c r="C16" s="383" t="s">
        <v>2797</v>
      </c>
      <c r="D16" s="101" t="s">
        <v>61</v>
      </c>
      <c r="E16" s="398">
        <v>2024</v>
      </c>
      <c r="F16" s="402">
        <v>97.7</v>
      </c>
      <c r="G16" s="397">
        <v>96.8</v>
      </c>
      <c r="H16" s="101" t="s">
        <v>102</v>
      </c>
      <c r="I16" s="101" t="s">
        <v>67</v>
      </c>
      <c r="J16" s="101" t="s">
        <v>2369</v>
      </c>
      <c r="K16" s="101" t="s">
        <v>102</v>
      </c>
    </row>
    <row r="17" spans="1:11" ht="24" x14ac:dyDescent="0.2">
      <c r="A17" s="591"/>
      <c r="B17" s="588"/>
      <c r="C17" s="383" t="s">
        <v>2799</v>
      </c>
      <c r="D17" s="101" t="s">
        <v>61</v>
      </c>
      <c r="E17" s="398">
        <v>2024</v>
      </c>
      <c r="F17" s="402">
        <v>97</v>
      </c>
      <c r="G17" s="397">
        <v>95.9</v>
      </c>
      <c r="H17" s="101" t="s">
        <v>102</v>
      </c>
      <c r="I17" s="101" t="s">
        <v>67</v>
      </c>
      <c r="J17" s="101" t="s">
        <v>2369</v>
      </c>
      <c r="K17" s="101" t="s">
        <v>102</v>
      </c>
    </row>
    <row r="18" spans="1:11" ht="24" x14ac:dyDescent="0.2">
      <c r="A18" s="591"/>
      <c r="B18" s="588"/>
      <c r="C18" s="383" t="s">
        <v>2801</v>
      </c>
      <c r="D18" s="101" t="s">
        <v>61</v>
      </c>
      <c r="E18" s="400">
        <v>2023</v>
      </c>
      <c r="F18" s="404">
        <v>77.599999999999994</v>
      </c>
      <c r="G18" s="405">
        <v>85</v>
      </c>
      <c r="H18" s="101" t="s">
        <v>102</v>
      </c>
      <c r="I18" s="101" t="s">
        <v>67</v>
      </c>
      <c r="J18" s="101" t="s">
        <v>2369</v>
      </c>
      <c r="K18" s="101" t="s">
        <v>102</v>
      </c>
    </row>
    <row r="19" spans="1:11" ht="24" x14ac:dyDescent="0.2">
      <c r="A19" s="591"/>
      <c r="B19" s="588"/>
      <c r="C19" s="383" t="s">
        <v>3223</v>
      </c>
      <c r="D19" s="391" t="s">
        <v>61</v>
      </c>
      <c r="E19" s="400">
        <v>2024</v>
      </c>
      <c r="F19" s="404">
        <v>60.3</v>
      </c>
      <c r="G19" s="405">
        <v>99.7</v>
      </c>
      <c r="H19" s="391" t="s">
        <v>102</v>
      </c>
      <c r="I19" s="101" t="s">
        <v>67</v>
      </c>
      <c r="J19" s="391" t="s">
        <v>2369</v>
      </c>
      <c r="K19" s="391" t="s">
        <v>102</v>
      </c>
    </row>
    <row r="20" spans="1:11" ht="24" x14ac:dyDescent="0.2">
      <c r="A20" s="591"/>
      <c r="B20" s="588"/>
      <c r="C20" s="383" t="s">
        <v>2805</v>
      </c>
      <c r="D20" s="391" t="s">
        <v>61</v>
      </c>
      <c r="E20" s="400">
        <v>2024</v>
      </c>
      <c r="F20" s="406">
        <v>51</v>
      </c>
      <c r="G20" s="405">
        <v>61</v>
      </c>
      <c r="H20" s="391" t="s">
        <v>102</v>
      </c>
      <c r="I20" s="101" t="s">
        <v>67</v>
      </c>
      <c r="J20" s="391" t="s">
        <v>2369</v>
      </c>
      <c r="K20" s="391" t="s">
        <v>102</v>
      </c>
    </row>
    <row r="21" spans="1:11" ht="24" x14ac:dyDescent="0.2">
      <c r="A21" s="591"/>
      <c r="B21" s="589"/>
      <c r="C21" s="383" t="s">
        <v>2806</v>
      </c>
      <c r="D21" s="391" t="s">
        <v>61</v>
      </c>
      <c r="E21" s="407">
        <v>2023</v>
      </c>
      <c r="F21" s="406">
        <v>71</v>
      </c>
      <c r="G21" s="405">
        <v>78</v>
      </c>
      <c r="H21" s="391" t="s">
        <v>102</v>
      </c>
      <c r="I21" s="101" t="s">
        <v>67</v>
      </c>
      <c r="J21" s="391" t="s">
        <v>2369</v>
      </c>
      <c r="K21" s="391" t="s">
        <v>102</v>
      </c>
    </row>
    <row r="22" spans="1:11" s="411" customFormat="1" ht="33.75" customHeight="1" x14ac:dyDescent="0.2">
      <c r="A22" s="403" t="s">
        <v>3224</v>
      </c>
      <c r="B22" s="392" t="s">
        <v>1347</v>
      </c>
      <c r="C22" s="387" t="s">
        <v>3195</v>
      </c>
      <c r="D22" s="408" t="s">
        <v>61</v>
      </c>
      <c r="E22" s="397">
        <v>2024</v>
      </c>
      <c r="F22" s="409">
        <v>24.6</v>
      </c>
      <c r="G22" s="410">
        <v>26.6</v>
      </c>
      <c r="H22" s="90" t="s">
        <v>102</v>
      </c>
      <c r="I22" s="397" t="s">
        <v>3225</v>
      </c>
      <c r="J22" s="101" t="s">
        <v>2369</v>
      </c>
      <c r="K22" s="90" t="s">
        <v>102</v>
      </c>
    </row>
    <row r="23" spans="1:11" ht="42" customHeight="1" x14ac:dyDescent="0.2">
      <c r="A23" s="498" t="s">
        <v>3226</v>
      </c>
      <c r="B23" s="498" t="s">
        <v>3227</v>
      </c>
      <c r="C23" s="383" t="s">
        <v>3228</v>
      </c>
      <c r="D23" s="397" t="s">
        <v>61</v>
      </c>
      <c r="E23" s="400">
        <v>2024</v>
      </c>
      <c r="F23" s="412">
        <v>42</v>
      </c>
      <c r="G23" s="413">
        <v>58.6</v>
      </c>
      <c r="H23" s="101" t="s">
        <v>102</v>
      </c>
      <c r="I23" s="101" t="s">
        <v>2725</v>
      </c>
      <c r="J23" s="101" t="s">
        <v>2369</v>
      </c>
      <c r="K23" s="101" t="s">
        <v>102</v>
      </c>
    </row>
    <row r="24" spans="1:11" ht="72" customHeight="1" x14ac:dyDescent="0.2">
      <c r="A24" s="498"/>
      <c r="B24" s="498"/>
      <c r="C24" s="389" t="s">
        <v>3229</v>
      </c>
      <c r="D24" s="414" t="s">
        <v>61</v>
      </c>
      <c r="E24" s="400">
        <v>2024</v>
      </c>
      <c r="F24" s="415">
        <v>28.7</v>
      </c>
      <c r="G24" s="416">
        <v>75</v>
      </c>
      <c r="H24" s="101" t="s">
        <v>102</v>
      </c>
      <c r="I24" s="101" t="s">
        <v>2725</v>
      </c>
      <c r="J24" s="101" t="s">
        <v>2369</v>
      </c>
      <c r="K24" s="101" t="s">
        <v>102</v>
      </c>
    </row>
    <row r="25" spans="1:11" ht="60" x14ac:dyDescent="0.2">
      <c r="A25" s="437"/>
      <c r="B25" s="437"/>
      <c r="C25" s="389" t="s">
        <v>3230</v>
      </c>
      <c r="D25" s="417" t="s">
        <v>52</v>
      </c>
      <c r="E25" s="90">
        <v>2024</v>
      </c>
      <c r="F25" s="418" t="s">
        <v>3231</v>
      </c>
      <c r="G25" s="418">
        <v>24500</v>
      </c>
      <c r="H25" s="101" t="s">
        <v>102</v>
      </c>
      <c r="I25" s="101" t="s">
        <v>2725</v>
      </c>
      <c r="J25" s="101" t="s">
        <v>2369</v>
      </c>
      <c r="K25" s="101" t="s">
        <v>102</v>
      </c>
    </row>
    <row r="26" spans="1:11" ht="36" x14ac:dyDescent="0.2">
      <c r="A26" s="584" t="s">
        <v>3232</v>
      </c>
      <c r="B26" s="587" t="s">
        <v>1492</v>
      </c>
      <c r="C26" s="383" t="s">
        <v>2815</v>
      </c>
      <c r="D26" s="397" t="s">
        <v>61</v>
      </c>
      <c r="E26" s="384">
        <v>2024</v>
      </c>
      <c r="F26" s="419">
        <v>24.8</v>
      </c>
      <c r="G26" s="397">
        <v>51</v>
      </c>
      <c r="H26" s="101" t="s">
        <v>102</v>
      </c>
      <c r="I26" s="420" t="s">
        <v>67</v>
      </c>
      <c r="J26" s="101" t="s">
        <v>2369</v>
      </c>
      <c r="K26" s="101" t="s">
        <v>102</v>
      </c>
    </row>
    <row r="27" spans="1:11" ht="24" x14ac:dyDescent="0.2">
      <c r="A27" s="585"/>
      <c r="B27" s="588"/>
      <c r="C27" s="383" t="s">
        <v>2817</v>
      </c>
      <c r="D27" s="421" t="s">
        <v>61</v>
      </c>
      <c r="E27" s="384">
        <v>2024</v>
      </c>
      <c r="F27" s="419">
        <v>20.2</v>
      </c>
      <c r="G27" s="397">
        <v>26</v>
      </c>
      <c r="H27" s="101" t="s">
        <v>102</v>
      </c>
      <c r="I27" s="420" t="s">
        <v>67</v>
      </c>
      <c r="J27" s="101" t="s">
        <v>2369</v>
      </c>
      <c r="K27" s="101" t="s">
        <v>102</v>
      </c>
    </row>
    <row r="28" spans="1:11" ht="24" x14ac:dyDescent="0.2">
      <c r="A28" s="586"/>
      <c r="B28" s="589"/>
      <c r="C28" s="383" t="s">
        <v>2818</v>
      </c>
      <c r="D28" s="421" t="s">
        <v>52</v>
      </c>
      <c r="E28" s="384">
        <v>2024</v>
      </c>
      <c r="F28" s="422">
        <v>37</v>
      </c>
      <c r="G28" s="423">
        <v>50</v>
      </c>
      <c r="H28" s="101" t="s">
        <v>102</v>
      </c>
      <c r="I28" s="420" t="s">
        <v>67</v>
      </c>
      <c r="J28" s="101" t="s">
        <v>2369</v>
      </c>
      <c r="K28" s="101" t="s">
        <v>102</v>
      </c>
    </row>
    <row r="29" spans="1:11" s="388" customFormat="1" ht="60" customHeight="1" x14ac:dyDescent="0.2">
      <c r="A29" s="90" t="s">
        <v>3233</v>
      </c>
      <c r="B29" s="376" t="s">
        <v>1500</v>
      </c>
      <c r="C29" s="389" t="s">
        <v>2821</v>
      </c>
      <c r="D29" s="90" t="s">
        <v>52</v>
      </c>
      <c r="E29" s="90">
        <v>2024</v>
      </c>
      <c r="F29" s="418">
        <v>16120</v>
      </c>
      <c r="G29" s="418">
        <v>20000</v>
      </c>
      <c r="H29" s="90" t="s">
        <v>102</v>
      </c>
      <c r="I29" s="90" t="s">
        <v>67</v>
      </c>
      <c r="J29" s="90" t="s">
        <v>2369</v>
      </c>
      <c r="K29" s="90" t="s">
        <v>102</v>
      </c>
    </row>
    <row r="30" spans="1:11" ht="48.75" customHeight="1" x14ac:dyDescent="0.2">
      <c r="A30" s="101" t="s">
        <v>3234</v>
      </c>
      <c r="B30" s="378" t="s">
        <v>1508</v>
      </c>
      <c r="C30" s="387" t="s">
        <v>3198</v>
      </c>
      <c r="D30" s="101" t="s">
        <v>52</v>
      </c>
      <c r="E30" s="101">
        <v>2024</v>
      </c>
      <c r="F30" s="101">
        <v>1068</v>
      </c>
      <c r="G30" s="101">
        <v>1135</v>
      </c>
      <c r="H30" s="101" t="s">
        <v>102</v>
      </c>
      <c r="I30" s="101" t="s">
        <v>2725</v>
      </c>
      <c r="J30" s="101" t="s">
        <v>2369</v>
      </c>
      <c r="K30" s="101" t="s">
        <v>102</v>
      </c>
    </row>
    <row r="36" spans="2:11" x14ac:dyDescent="0.2">
      <c r="B36" s="424"/>
      <c r="C36" s="108"/>
      <c r="D36" s="108"/>
      <c r="E36" s="108"/>
      <c r="F36" s="108"/>
      <c r="G36" s="108"/>
      <c r="H36" s="108"/>
      <c r="I36" s="108"/>
      <c r="J36" s="108"/>
      <c r="K36" s="108"/>
    </row>
    <row r="37" spans="2:11" x14ac:dyDescent="0.2">
      <c r="B37" s="424"/>
      <c r="C37" s="108"/>
      <c r="D37" s="108"/>
      <c r="E37" s="108"/>
      <c r="F37" s="108"/>
      <c r="G37" s="108"/>
      <c r="H37" s="108"/>
      <c r="I37" s="108"/>
      <c r="J37" s="108"/>
      <c r="K37" s="108"/>
    </row>
    <row r="38" spans="2:11" x14ac:dyDescent="0.2">
      <c r="B38" s="424"/>
      <c r="C38" s="108"/>
      <c r="D38" s="108"/>
      <c r="E38" s="108"/>
      <c r="F38" s="108"/>
      <c r="G38" s="108"/>
      <c r="H38" s="108"/>
      <c r="I38" s="108"/>
      <c r="J38" s="108"/>
      <c r="K38" s="108"/>
    </row>
    <row r="39" spans="2:11" x14ac:dyDescent="0.2">
      <c r="B39" s="424"/>
      <c r="C39" s="108"/>
      <c r="D39" s="108"/>
      <c r="E39" s="108"/>
      <c r="F39" s="108"/>
      <c r="G39" s="108"/>
      <c r="H39" s="108"/>
      <c r="I39" s="108"/>
      <c r="J39" s="108"/>
      <c r="K39" s="108"/>
    </row>
    <row r="40" spans="2:11" x14ac:dyDescent="0.2">
      <c r="B40" s="424"/>
      <c r="C40" s="108"/>
      <c r="D40" s="108"/>
      <c r="E40" s="108"/>
      <c r="F40" s="108"/>
      <c r="G40" s="108"/>
      <c r="H40" s="108"/>
      <c r="I40" s="108"/>
      <c r="J40" s="108"/>
      <c r="K40" s="108"/>
    </row>
    <row r="41" spans="2:11" x14ac:dyDescent="0.2">
      <c r="B41" s="424"/>
      <c r="C41" s="108"/>
      <c r="D41" s="108"/>
      <c r="E41" s="108"/>
      <c r="F41" s="108"/>
      <c r="G41" s="108"/>
      <c r="H41" s="108"/>
      <c r="I41" s="108"/>
      <c r="J41" s="108"/>
      <c r="K41" s="108"/>
    </row>
    <row r="42" spans="2:11" x14ac:dyDescent="0.2">
      <c r="B42" s="424"/>
      <c r="C42" s="108"/>
      <c r="D42" s="108"/>
      <c r="E42" s="108"/>
      <c r="F42" s="108"/>
      <c r="G42" s="108"/>
      <c r="H42" s="108"/>
      <c r="I42" s="108"/>
      <c r="J42" s="108"/>
      <c r="K42" s="108"/>
    </row>
    <row r="43" spans="2:11" x14ac:dyDescent="0.2">
      <c r="B43" s="424"/>
      <c r="C43" s="108"/>
      <c r="D43" s="108"/>
      <c r="E43" s="108"/>
      <c r="F43" s="108"/>
      <c r="G43" s="108"/>
      <c r="H43" s="108"/>
      <c r="I43" s="108"/>
      <c r="J43" s="108"/>
      <c r="K43" s="108"/>
    </row>
    <row r="44" spans="2:11" x14ac:dyDescent="0.2">
      <c r="B44" s="424"/>
      <c r="C44" s="108"/>
      <c r="D44" s="108"/>
      <c r="E44" s="108"/>
      <c r="F44" s="108"/>
      <c r="G44" s="108"/>
      <c r="H44" s="108"/>
      <c r="I44" s="108"/>
      <c r="J44" s="108"/>
      <c r="K44" s="108"/>
    </row>
    <row r="45" spans="2:11" x14ac:dyDescent="0.2">
      <c r="B45" s="424"/>
      <c r="C45" s="108"/>
      <c r="D45" s="108"/>
      <c r="E45" s="108"/>
      <c r="F45" s="108"/>
      <c r="G45" s="108"/>
      <c r="H45" s="108"/>
      <c r="I45" s="108"/>
      <c r="J45" s="108"/>
      <c r="K45" s="108"/>
    </row>
    <row r="46" spans="2:11" x14ac:dyDescent="0.2">
      <c r="B46" s="424"/>
      <c r="C46" s="108"/>
      <c r="D46" s="108"/>
      <c r="E46" s="108"/>
      <c r="F46" s="108"/>
      <c r="G46" s="108"/>
      <c r="H46" s="108"/>
      <c r="I46" s="108"/>
      <c r="J46" s="108"/>
      <c r="K46" s="108"/>
    </row>
    <row r="47" spans="2:11" x14ac:dyDescent="0.2">
      <c r="B47" s="424"/>
      <c r="C47" s="108"/>
      <c r="D47" s="108"/>
      <c r="E47" s="108"/>
      <c r="F47" s="108"/>
      <c r="G47" s="108"/>
      <c r="H47" s="108"/>
      <c r="I47" s="108"/>
      <c r="J47" s="108"/>
      <c r="K47" s="108"/>
    </row>
    <row r="48" spans="2:11" x14ac:dyDescent="0.2">
      <c r="B48" s="424"/>
      <c r="C48" s="108"/>
      <c r="D48" s="108"/>
      <c r="E48" s="108"/>
      <c r="F48" s="108"/>
      <c r="G48" s="108"/>
      <c r="H48" s="108"/>
      <c r="I48" s="108"/>
      <c r="J48" s="108"/>
      <c r="K48" s="108"/>
    </row>
    <row r="49" spans="2:11" x14ac:dyDescent="0.2">
      <c r="B49" s="424"/>
      <c r="C49" s="108"/>
      <c r="D49" s="108"/>
      <c r="E49" s="108"/>
      <c r="F49" s="108"/>
      <c r="G49" s="108"/>
      <c r="H49" s="108"/>
      <c r="I49" s="108"/>
      <c r="J49" s="108"/>
      <c r="K49" s="108"/>
    </row>
    <row r="50" spans="2:11" x14ac:dyDescent="0.2">
      <c r="B50" s="424"/>
      <c r="C50" s="108"/>
      <c r="D50" s="108"/>
      <c r="E50" s="108"/>
      <c r="F50" s="108"/>
      <c r="G50" s="108"/>
      <c r="H50" s="108"/>
      <c r="I50" s="108"/>
      <c r="J50" s="108"/>
      <c r="K50" s="108"/>
    </row>
    <row r="51" spans="2:11" x14ac:dyDescent="0.2">
      <c r="B51" s="424"/>
      <c r="C51" s="108"/>
      <c r="D51" s="108"/>
      <c r="E51" s="108"/>
      <c r="F51" s="108"/>
      <c r="G51" s="108"/>
      <c r="H51" s="108"/>
      <c r="I51" s="108"/>
      <c r="J51" s="108"/>
      <c r="K51" s="108"/>
    </row>
    <row r="52" spans="2:11" x14ac:dyDescent="0.2">
      <c r="B52" s="424"/>
      <c r="C52" s="108"/>
      <c r="D52" s="108"/>
      <c r="E52" s="108"/>
      <c r="F52" s="108"/>
      <c r="G52" s="108"/>
      <c r="H52" s="108"/>
      <c r="I52" s="108"/>
      <c r="J52" s="108"/>
      <c r="K52" s="108"/>
    </row>
    <row r="53" spans="2:11" x14ac:dyDescent="0.2">
      <c r="B53" s="424"/>
      <c r="C53" s="108"/>
      <c r="D53" s="108"/>
      <c r="E53" s="108"/>
      <c r="F53" s="108"/>
      <c r="G53" s="108"/>
      <c r="H53" s="108"/>
      <c r="I53" s="108"/>
      <c r="J53" s="108"/>
      <c r="K53" s="424"/>
    </row>
    <row r="54" spans="2:11" x14ac:dyDescent="0.2">
      <c r="B54" s="424"/>
      <c r="C54" s="108"/>
      <c r="D54" s="108"/>
      <c r="E54" s="108"/>
      <c r="F54" s="108"/>
      <c r="G54" s="108"/>
      <c r="H54" s="108"/>
      <c r="I54" s="108"/>
      <c r="J54" s="108"/>
      <c r="K54" s="424"/>
    </row>
    <row r="55" spans="2:11" x14ac:dyDescent="0.2">
      <c r="B55" s="424"/>
      <c r="C55" s="108"/>
      <c r="D55" s="108"/>
      <c r="E55" s="108"/>
      <c r="F55" s="108"/>
      <c r="G55" s="108"/>
      <c r="H55" s="108"/>
      <c r="I55" s="108"/>
      <c r="J55" s="108"/>
      <c r="K55" s="424"/>
    </row>
    <row r="56" spans="2:11" x14ac:dyDescent="0.2">
      <c r="B56" s="424"/>
      <c r="C56" s="108"/>
      <c r="D56" s="108"/>
      <c r="E56" s="108"/>
      <c r="F56" s="108"/>
      <c r="G56" s="108"/>
      <c r="H56" s="108"/>
      <c r="I56" s="108"/>
      <c r="J56" s="108"/>
      <c r="K56" s="424"/>
    </row>
    <row r="57" spans="2:11" x14ac:dyDescent="0.2">
      <c r="B57" s="424"/>
      <c r="C57" s="108"/>
      <c r="D57" s="108"/>
      <c r="E57" s="108"/>
      <c r="F57" s="108"/>
      <c r="G57" s="108"/>
      <c r="H57" s="108"/>
      <c r="I57" s="108"/>
      <c r="J57" s="108"/>
      <c r="K57" s="424"/>
    </row>
    <row r="58" spans="2:11" x14ac:dyDescent="0.2">
      <c r="B58" s="424"/>
      <c r="C58" s="108"/>
      <c r="D58" s="108"/>
      <c r="E58" s="108"/>
      <c r="F58" s="108"/>
      <c r="G58" s="108"/>
      <c r="H58" s="108"/>
      <c r="I58" s="108"/>
      <c r="J58" s="108"/>
      <c r="K58" s="424"/>
    </row>
    <row r="59" spans="2:11" x14ac:dyDescent="0.2">
      <c r="B59" s="424"/>
      <c r="C59" s="108"/>
      <c r="D59" s="108"/>
      <c r="E59" s="108"/>
      <c r="F59" s="108"/>
      <c r="G59" s="108"/>
      <c r="H59" s="108"/>
      <c r="I59" s="108"/>
      <c r="J59" s="108"/>
      <c r="K59" s="424"/>
    </row>
    <row r="60" spans="2:11" x14ac:dyDescent="0.2">
      <c r="B60" s="424"/>
      <c r="C60" s="108"/>
      <c r="D60" s="108"/>
      <c r="E60" s="108"/>
      <c r="F60" s="108"/>
      <c r="G60" s="108"/>
      <c r="H60" s="108"/>
      <c r="I60" s="108"/>
      <c r="J60" s="108"/>
      <c r="K60" s="424"/>
    </row>
    <row r="61" spans="2:11" x14ac:dyDescent="0.2">
      <c r="B61" s="424"/>
      <c r="C61" s="108"/>
      <c r="D61" s="108"/>
      <c r="E61" s="108"/>
      <c r="F61" s="108"/>
      <c r="G61" s="108"/>
      <c r="H61" s="108"/>
      <c r="I61" s="108"/>
      <c r="J61" s="108"/>
      <c r="K61" s="424"/>
    </row>
    <row r="62" spans="2:11" x14ac:dyDescent="0.2">
      <c r="B62" s="424"/>
      <c r="C62" s="108"/>
      <c r="D62" s="108"/>
      <c r="E62" s="108"/>
      <c r="F62" s="108"/>
      <c r="G62" s="108"/>
      <c r="H62" s="108"/>
      <c r="I62" s="108"/>
      <c r="J62" s="108"/>
      <c r="K62" s="424"/>
    </row>
    <row r="63" spans="2:11" x14ac:dyDescent="0.2">
      <c r="B63" s="424"/>
      <c r="C63" s="108"/>
      <c r="D63" s="108"/>
      <c r="E63" s="108"/>
      <c r="F63" s="108"/>
      <c r="G63" s="108"/>
      <c r="H63" s="108"/>
      <c r="I63" s="108"/>
      <c r="J63" s="108"/>
      <c r="K63" s="424"/>
    </row>
    <row r="64" spans="2:11" x14ac:dyDescent="0.2">
      <c r="B64" s="424"/>
      <c r="C64" s="108"/>
      <c r="D64" s="108"/>
      <c r="E64" s="108"/>
      <c r="F64" s="108"/>
      <c r="G64" s="108"/>
      <c r="H64" s="108"/>
      <c r="I64" s="108"/>
      <c r="J64" s="108"/>
      <c r="K64" s="424"/>
    </row>
    <row r="65" spans="2:11" x14ac:dyDescent="0.2">
      <c r="B65" s="424"/>
      <c r="C65" s="108"/>
      <c r="D65" s="108"/>
      <c r="E65" s="108"/>
      <c r="F65" s="108"/>
      <c r="G65" s="108"/>
      <c r="H65" s="108"/>
      <c r="I65" s="108"/>
      <c r="J65" s="108"/>
      <c r="K65" s="424"/>
    </row>
    <row r="66" spans="2:11" x14ac:dyDescent="0.2">
      <c r="B66" s="424"/>
      <c r="C66" s="108"/>
      <c r="D66" s="108"/>
      <c r="E66" s="108"/>
      <c r="F66" s="108"/>
      <c r="G66" s="108"/>
      <c r="H66" s="108"/>
      <c r="I66" s="108"/>
      <c r="J66" s="108"/>
      <c r="K66" s="424"/>
    </row>
    <row r="67" spans="2:11" x14ac:dyDescent="0.2">
      <c r="B67" s="424"/>
      <c r="C67" s="108"/>
      <c r="D67" s="108"/>
      <c r="E67" s="108"/>
      <c r="F67" s="108"/>
      <c r="G67" s="108"/>
      <c r="H67" s="108"/>
      <c r="I67" s="108"/>
      <c r="J67" s="108"/>
      <c r="K67" s="424"/>
    </row>
    <row r="68" spans="2:11" x14ac:dyDescent="0.2">
      <c r="B68" s="424"/>
      <c r="C68" s="108"/>
      <c r="D68" s="108"/>
      <c r="E68" s="108"/>
      <c r="F68" s="108"/>
      <c r="G68" s="108"/>
      <c r="H68" s="108"/>
      <c r="I68" s="108"/>
      <c r="J68" s="108"/>
      <c r="K68" s="424"/>
    </row>
    <row r="69" spans="2:11" x14ac:dyDescent="0.2">
      <c r="B69" s="424"/>
      <c r="C69" s="108"/>
      <c r="D69" s="108"/>
      <c r="E69" s="108"/>
      <c r="F69" s="108"/>
      <c r="G69" s="108"/>
      <c r="H69" s="108"/>
      <c r="I69" s="108"/>
      <c r="J69" s="108"/>
      <c r="K69" s="424"/>
    </row>
    <row r="70" spans="2:11" x14ac:dyDescent="0.2">
      <c r="B70" s="424"/>
      <c r="C70" s="108"/>
      <c r="D70" s="108"/>
      <c r="E70" s="108"/>
      <c r="F70" s="108"/>
      <c r="G70" s="108"/>
      <c r="H70" s="108"/>
      <c r="I70" s="108"/>
      <c r="J70" s="108"/>
      <c r="K70" s="424"/>
    </row>
    <row r="71" spans="2:11" x14ac:dyDescent="0.2">
      <c r="B71" s="424"/>
      <c r="C71" s="108"/>
      <c r="D71" s="108"/>
      <c r="E71" s="108"/>
      <c r="F71" s="108"/>
      <c r="G71" s="108"/>
      <c r="H71" s="108"/>
      <c r="I71" s="108"/>
      <c r="J71" s="108"/>
      <c r="K71" s="424"/>
    </row>
    <row r="72" spans="2:11" x14ac:dyDescent="0.2">
      <c r="B72" s="424"/>
      <c r="C72" s="108"/>
      <c r="D72" s="108"/>
      <c r="E72" s="108"/>
      <c r="F72" s="108"/>
      <c r="G72" s="108"/>
      <c r="H72" s="108"/>
      <c r="I72" s="108"/>
      <c r="J72" s="108"/>
      <c r="K72" s="424"/>
    </row>
    <row r="73" spans="2:11" x14ac:dyDescent="0.2">
      <c r="B73" s="424"/>
      <c r="C73" s="108"/>
      <c r="D73" s="108"/>
      <c r="E73" s="108"/>
      <c r="F73" s="108"/>
      <c r="G73" s="108"/>
      <c r="H73" s="108"/>
      <c r="I73" s="108"/>
      <c r="J73" s="108"/>
      <c r="K73" s="424"/>
    </row>
    <row r="74" spans="2:11" x14ac:dyDescent="0.2">
      <c r="B74" s="424"/>
      <c r="C74" s="108"/>
      <c r="D74" s="108"/>
      <c r="E74" s="108"/>
      <c r="F74" s="108"/>
      <c r="G74" s="108"/>
      <c r="H74" s="108"/>
      <c r="I74" s="108"/>
      <c r="J74" s="108"/>
      <c r="K74" s="424"/>
    </row>
    <row r="75" spans="2:11" x14ac:dyDescent="0.2">
      <c r="B75" s="424"/>
      <c r="C75" s="108"/>
      <c r="D75" s="108"/>
      <c r="E75" s="108"/>
      <c r="F75" s="108"/>
      <c r="G75" s="108"/>
      <c r="H75" s="108"/>
      <c r="I75" s="108"/>
      <c r="J75" s="108"/>
      <c r="K75" s="424"/>
    </row>
    <row r="76" spans="2:11" x14ac:dyDescent="0.2">
      <c r="B76" s="424"/>
      <c r="C76" s="108"/>
      <c r="D76" s="108"/>
      <c r="E76" s="108"/>
      <c r="F76" s="108"/>
      <c r="G76" s="108"/>
      <c r="H76" s="108"/>
      <c r="I76" s="108"/>
      <c r="J76" s="108"/>
      <c r="K76" s="424"/>
    </row>
    <row r="77" spans="2:11" x14ac:dyDescent="0.2">
      <c r="B77" s="424"/>
      <c r="C77" s="108"/>
      <c r="D77" s="108"/>
      <c r="E77" s="108"/>
      <c r="F77" s="108"/>
      <c r="G77" s="108"/>
      <c r="H77" s="108"/>
      <c r="I77" s="108"/>
      <c r="J77" s="108"/>
      <c r="K77" s="424"/>
    </row>
    <row r="78" spans="2:11" x14ac:dyDescent="0.2">
      <c r="B78" s="424"/>
      <c r="C78" s="108"/>
      <c r="D78" s="108"/>
      <c r="E78" s="108"/>
      <c r="F78" s="108"/>
      <c r="G78" s="108"/>
      <c r="H78" s="108"/>
      <c r="I78" s="108"/>
      <c r="J78" s="108"/>
      <c r="K78" s="424"/>
    </row>
    <row r="79" spans="2:11" x14ac:dyDescent="0.2">
      <c r="B79" s="424"/>
      <c r="C79" s="108"/>
      <c r="D79" s="108"/>
      <c r="E79" s="108"/>
      <c r="F79" s="108"/>
      <c r="G79" s="108"/>
      <c r="H79" s="108"/>
      <c r="I79" s="108"/>
      <c r="J79" s="108"/>
      <c r="K79" s="424"/>
    </row>
    <row r="80" spans="2:11" x14ac:dyDescent="0.2">
      <c r="B80" s="424"/>
      <c r="C80" s="108"/>
      <c r="D80" s="108"/>
      <c r="E80" s="108"/>
      <c r="F80" s="108"/>
      <c r="G80" s="108"/>
      <c r="H80" s="108"/>
      <c r="I80" s="108"/>
      <c r="J80" s="108"/>
      <c r="K80" s="424"/>
    </row>
    <row r="81" spans="2:11" x14ac:dyDescent="0.2">
      <c r="B81" s="424"/>
      <c r="C81" s="108"/>
      <c r="D81" s="108"/>
      <c r="E81" s="108"/>
      <c r="F81" s="108"/>
      <c r="G81" s="108"/>
      <c r="H81" s="108"/>
      <c r="I81" s="108"/>
      <c r="J81" s="108"/>
      <c r="K81" s="424"/>
    </row>
    <row r="82" spans="2:11" x14ac:dyDescent="0.2">
      <c r="B82" s="424"/>
      <c r="C82" s="424"/>
      <c r="D82" s="424"/>
      <c r="E82" s="424"/>
      <c r="F82" s="424"/>
      <c r="G82" s="424"/>
      <c r="H82" s="424"/>
      <c r="I82" s="424"/>
      <c r="J82" s="424"/>
      <c r="K82" s="424"/>
    </row>
    <row r="83" spans="2:11" x14ac:dyDescent="0.2">
      <c r="B83" s="424"/>
      <c r="C83" s="424"/>
      <c r="D83" s="424"/>
      <c r="E83" s="424"/>
      <c r="F83" s="424"/>
      <c r="G83" s="424"/>
      <c r="H83" s="424"/>
      <c r="I83" s="424"/>
      <c r="J83" s="424"/>
      <c r="K83" s="424"/>
    </row>
    <row r="84" spans="2:11" x14ac:dyDescent="0.2">
      <c r="B84" s="424"/>
      <c r="C84" s="424"/>
      <c r="D84" s="424"/>
      <c r="E84" s="424"/>
      <c r="F84" s="424"/>
      <c r="G84" s="424"/>
      <c r="H84" s="424"/>
      <c r="I84" s="424"/>
      <c r="J84" s="424"/>
      <c r="K84" s="424"/>
    </row>
    <row r="85" spans="2:11" x14ac:dyDescent="0.2">
      <c r="B85" s="424"/>
      <c r="C85" s="424"/>
      <c r="D85" s="424"/>
      <c r="E85" s="424"/>
      <c r="F85" s="424"/>
      <c r="G85" s="424"/>
      <c r="H85" s="424"/>
      <c r="I85" s="424"/>
      <c r="J85" s="424"/>
      <c r="K85" s="424"/>
    </row>
    <row r="86" spans="2:11" x14ac:dyDescent="0.2">
      <c r="B86" s="424"/>
      <c r="C86" s="424"/>
      <c r="D86" s="424"/>
      <c r="E86" s="424"/>
      <c r="F86" s="424"/>
      <c r="G86" s="424"/>
      <c r="H86" s="424"/>
      <c r="I86" s="424"/>
      <c r="J86" s="424"/>
      <c r="K86" s="424"/>
    </row>
    <row r="87" spans="2:11" x14ac:dyDescent="0.2">
      <c r="B87" s="424"/>
      <c r="C87" s="424"/>
      <c r="D87" s="424"/>
      <c r="E87" s="424"/>
      <c r="F87" s="424"/>
      <c r="G87" s="424"/>
      <c r="H87" s="424"/>
      <c r="I87" s="424"/>
      <c r="J87" s="424"/>
      <c r="K87" s="424"/>
    </row>
    <row r="88" spans="2:11" x14ac:dyDescent="0.2">
      <c r="B88" s="424"/>
      <c r="C88" s="424"/>
      <c r="D88" s="424"/>
      <c r="E88" s="424"/>
      <c r="F88" s="424"/>
      <c r="G88" s="424"/>
      <c r="H88" s="424"/>
      <c r="I88" s="424"/>
      <c r="J88" s="424"/>
      <c r="K88" s="424"/>
    </row>
    <row r="89" spans="2:11" x14ac:dyDescent="0.2">
      <c r="B89" s="424"/>
      <c r="C89" s="424"/>
      <c r="D89" s="424"/>
      <c r="E89" s="424"/>
      <c r="F89" s="424"/>
      <c r="G89" s="424"/>
      <c r="H89" s="424"/>
      <c r="I89" s="424"/>
      <c r="J89" s="424"/>
      <c r="K89" s="424"/>
    </row>
  </sheetData>
  <mergeCells count="12">
    <mergeCell ref="A16:A21"/>
    <mergeCell ref="B16:B21"/>
    <mergeCell ref="A26:A28"/>
    <mergeCell ref="B26:B28"/>
    <mergeCell ref="A23:A24"/>
    <mergeCell ref="B23:B24"/>
    <mergeCell ref="A1:K1"/>
    <mergeCell ref="A2:J2"/>
    <mergeCell ref="A4:K4"/>
    <mergeCell ref="A12:K12"/>
    <mergeCell ref="A13:A15"/>
    <mergeCell ref="B13: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CD965-8E02-48C1-B645-30A6331CEFA7}">
  <sheetPr codeName="Sheet2" filterMode="1">
    <tabColor rgb="FFFFC000"/>
  </sheetPr>
  <dimension ref="A1:L459"/>
  <sheetViews>
    <sheetView zoomScale="90" zoomScaleNormal="90" workbookViewId="0">
      <pane ySplit="1" topLeftCell="A2" activePane="bottomLeft" state="frozen"/>
      <selection pane="bottomLeft" activeCell="D11" sqref="D1:D1048576"/>
    </sheetView>
  </sheetViews>
  <sheetFormatPr defaultColWidth="13.28515625" defaultRowHeight="12" x14ac:dyDescent="0.25"/>
  <cols>
    <col min="1" max="1" width="25.7109375" style="86" customWidth="1"/>
    <col min="2" max="2" width="31.85546875" style="86" customWidth="1"/>
    <col min="3" max="3" width="27.140625" style="80" customWidth="1"/>
    <col min="4" max="4" width="40.42578125" style="86" customWidth="1"/>
    <col min="5" max="5" width="30.7109375" style="86" customWidth="1"/>
    <col min="6" max="6" width="15.140625" style="80" customWidth="1"/>
    <col min="7" max="7" width="13.85546875" style="80" customWidth="1"/>
    <col min="8" max="8" width="11.5703125" style="80" customWidth="1"/>
    <col min="9" max="9" width="13.7109375" style="87" customWidth="1"/>
    <col min="10" max="10" width="13.85546875" style="141" customWidth="1"/>
    <col min="11" max="11" width="16" style="80" customWidth="1"/>
    <col min="12" max="12" width="35.42578125" style="86" customWidth="1"/>
    <col min="13" max="13" width="13.28515625" style="5"/>
    <col min="14" max="14" width="13.28515625" style="5" bestFit="1"/>
    <col min="15" max="16384" width="13.28515625" style="5"/>
  </cols>
  <sheetData>
    <row r="1" spans="1:12" x14ac:dyDescent="0.25">
      <c r="A1" s="504" t="s">
        <v>32</v>
      </c>
      <c r="B1" s="504"/>
      <c r="C1" s="504"/>
      <c r="D1" s="504"/>
      <c r="E1" s="504"/>
      <c r="F1" s="504"/>
      <c r="G1" s="504"/>
      <c r="H1" s="504"/>
      <c r="I1" s="504"/>
      <c r="J1" s="504"/>
      <c r="K1" s="504"/>
      <c r="L1" s="504"/>
    </row>
    <row r="2" spans="1:12" x14ac:dyDescent="0.25">
      <c r="A2" s="30"/>
      <c r="B2" s="30"/>
      <c r="C2" s="30"/>
      <c r="D2" s="30"/>
      <c r="E2" s="30"/>
      <c r="F2" s="30"/>
      <c r="G2" s="30"/>
      <c r="H2" s="30"/>
      <c r="I2" s="126"/>
      <c r="J2" s="129">
        <f>SUM(J6:J459)</f>
        <v>20522087.81638366</v>
      </c>
      <c r="K2" s="31"/>
      <c r="L2" s="31"/>
    </row>
    <row r="3" spans="1:12" s="30" customFormat="1" ht="38.25" customHeight="1" x14ac:dyDescent="0.25">
      <c r="A3" s="468" t="s">
        <v>33</v>
      </c>
      <c r="B3" s="468" t="s">
        <v>34</v>
      </c>
      <c r="C3" s="468" t="s">
        <v>35</v>
      </c>
      <c r="D3" s="468" t="s">
        <v>36</v>
      </c>
      <c r="E3" s="468" t="s">
        <v>37</v>
      </c>
      <c r="F3" s="468" t="s">
        <v>38</v>
      </c>
      <c r="G3" s="505" t="s">
        <v>39</v>
      </c>
      <c r="H3" s="505"/>
      <c r="I3" s="506" t="s">
        <v>40</v>
      </c>
      <c r="J3" s="507" t="s">
        <v>41</v>
      </c>
      <c r="K3" s="468" t="s">
        <v>42</v>
      </c>
      <c r="L3" s="468" t="s">
        <v>43</v>
      </c>
    </row>
    <row r="4" spans="1:12" s="30" customFormat="1" ht="33" customHeight="1" x14ac:dyDescent="0.25">
      <c r="A4" s="468"/>
      <c r="B4" s="468"/>
      <c r="C4" s="468"/>
      <c r="D4" s="468"/>
      <c r="E4" s="468"/>
      <c r="F4" s="468"/>
      <c r="G4" s="32" t="s">
        <v>44</v>
      </c>
      <c r="H4" s="32" t="s">
        <v>45</v>
      </c>
      <c r="I4" s="506"/>
      <c r="J4" s="507"/>
      <c r="K4" s="468"/>
      <c r="L4" s="468"/>
    </row>
    <row r="5" spans="1:12" s="33" customFormat="1" hidden="1" x14ac:dyDescent="0.25">
      <c r="A5" s="462" t="s">
        <v>46</v>
      </c>
      <c r="B5" s="463"/>
      <c r="C5" s="463"/>
      <c r="D5" s="463"/>
      <c r="E5" s="463"/>
      <c r="F5" s="463"/>
      <c r="G5" s="463"/>
      <c r="H5" s="463"/>
      <c r="I5" s="463"/>
      <c r="J5" s="463"/>
      <c r="K5" s="463"/>
      <c r="L5" s="464"/>
    </row>
    <row r="6" spans="1:12" ht="69.75" hidden="1" customHeight="1" x14ac:dyDescent="0.25">
      <c r="A6" s="469" t="s">
        <v>47</v>
      </c>
      <c r="B6" s="499" t="s">
        <v>48</v>
      </c>
      <c r="C6" s="1" t="s">
        <v>49</v>
      </c>
      <c r="D6" s="1" t="s">
        <v>50</v>
      </c>
      <c r="E6" s="1" t="s">
        <v>51</v>
      </c>
      <c r="F6" s="6" t="s">
        <v>52</v>
      </c>
      <c r="G6" s="6">
        <v>20</v>
      </c>
      <c r="H6" s="6">
        <v>70</v>
      </c>
      <c r="I6" s="3">
        <v>100</v>
      </c>
      <c r="J6" s="50">
        <v>50</v>
      </c>
      <c r="K6" s="6" t="s">
        <v>53</v>
      </c>
      <c r="L6" s="1" t="s">
        <v>54</v>
      </c>
    </row>
    <row r="7" spans="1:12" ht="48" hidden="1" x14ac:dyDescent="0.25">
      <c r="A7" s="469"/>
      <c r="B7" s="499"/>
      <c r="C7" s="1" t="s">
        <v>49</v>
      </c>
      <c r="D7" s="1" t="s">
        <v>55</v>
      </c>
      <c r="E7" s="1" t="s">
        <v>51</v>
      </c>
      <c r="F7" s="6" t="s">
        <v>52</v>
      </c>
      <c r="G7" s="6">
        <v>30</v>
      </c>
      <c r="H7" s="6">
        <v>70</v>
      </c>
      <c r="I7" s="3">
        <v>100</v>
      </c>
      <c r="J7" s="50">
        <v>50</v>
      </c>
      <c r="K7" s="6" t="s">
        <v>53</v>
      </c>
      <c r="L7" s="1" t="s">
        <v>54</v>
      </c>
    </row>
    <row r="8" spans="1:12" ht="42.75" hidden="1" customHeight="1" x14ac:dyDescent="0.25">
      <c r="A8" s="469"/>
      <c r="B8" s="499"/>
      <c r="C8" s="1" t="s">
        <v>56</v>
      </c>
      <c r="D8" s="1" t="s">
        <v>57</v>
      </c>
      <c r="E8" s="1" t="s">
        <v>51</v>
      </c>
      <c r="F8" s="6" t="s">
        <v>52</v>
      </c>
      <c r="G8" s="6">
        <v>10</v>
      </c>
      <c r="H8" s="6">
        <v>70</v>
      </c>
      <c r="I8" s="3">
        <v>100</v>
      </c>
      <c r="J8" s="50">
        <v>50</v>
      </c>
      <c r="K8" s="6" t="s">
        <v>53</v>
      </c>
      <c r="L8" s="1" t="s">
        <v>54</v>
      </c>
    </row>
    <row r="9" spans="1:12" ht="45.75" hidden="1" customHeight="1" x14ac:dyDescent="0.25">
      <c r="A9" s="469"/>
      <c r="B9" s="499"/>
      <c r="C9" s="1" t="s">
        <v>58</v>
      </c>
      <c r="D9" s="1" t="s">
        <v>59</v>
      </c>
      <c r="E9" s="1" t="s">
        <v>60</v>
      </c>
      <c r="F9" s="6" t="s">
        <v>61</v>
      </c>
      <c r="G9" s="6">
        <v>44.6</v>
      </c>
      <c r="H9" s="6">
        <v>60</v>
      </c>
      <c r="I9" s="3">
        <v>20000</v>
      </c>
      <c r="J9" s="50">
        <v>2880.0000000000005</v>
      </c>
      <c r="K9" s="6" t="s">
        <v>53</v>
      </c>
      <c r="L9" s="1" t="s">
        <v>54</v>
      </c>
    </row>
    <row r="10" spans="1:12" ht="51" hidden="1" customHeight="1" x14ac:dyDescent="0.25">
      <c r="A10" s="450" t="s">
        <v>62</v>
      </c>
      <c r="B10" s="450" t="s">
        <v>63</v>
      </c>
      <c r="C10" s="1" t="s">
        <v>64</v>
      </c>
      <c r="D10" s="1" t="s">
        <v>65</v>
      </c>
      <c r="E10" s="1" t="s">
        <v>66</v>
      </c>
      <c r="F10" s="6" t="s">
        <v>61</v>
      </c>
      <c r="G10" s="6" t="s">
        <v>67</v>
      </c>
      <c r="H10" s="6">
        <v>20</v>
      </c>
      <c r="I10" s="3">
        <v>480000</v>
      </c>
      <c r="J10" s="50">
        <v>96000</v>
      </c>
      <c r="K10" s="6" t="s">
        <v>68</v>
      </c>
      <c r="L10" s="1" t="s">
        <v>69</v>
      </c>
    </row>
    <row r="11" spans="1:12" ht="36" hidden="1" x14ac:dyDescent="0.25">
      <c r="A11" s="450"/>
      <c r="B11" s="450"/>
      <c r="C11" s="450" t="s">
        <v>70</v>
      </c>
      <c r="D11" s="455" t="s">
        <v>71</v>
      </c>
      <c r="E11" s="34" t="s">
        <v>72</v>
      </c>
      <c r="F11" s="6" t="s">
        <v>73</v>
      </c>
      <c r="G11" s="35">
        <v>50</v>
      </c>
      <c r="H11" s="35">
        <v>70</v>
      </c>
      <c r="I11" s="474">
        <v>240000</v>
      </c>
      <c r="J11" s="503">
        <v>48000</v>
      </c>
      <c r="K11" s="473" t="s">
        <v>53</v>
      </c>
      <c r="L11" s="1" t="s">
        <v>69</v>
      </c>
    </row>
    <row r="12" spans="1:12" ht="36" hidden="1" x14ac:dyDescent="0.25">
      <c r="A12" s="450"/>
      <c r="B12" s="450"/>
      <c r="C12" s="450"/>
      <c r="D12" s="455"/>
      <c r="E12" s="34" t="s">
        <v>74</v>
      </c>
      <c r="F12" s="6" t="s">
        <v>52</v>
      </c>
      <c r="G12" s="35">
        <v>5</v>
      </c>
      <c r="H12" s="35">
        <v>7</v>
      </c>
      <c r="I12" s="474"/>
      <c r="J12" s="503"/>
      <c r="K12" s="473"/>
      <c r="L12" s="1" t="s">
        <v>69</v>
      </c>
    </row>
    <row r="13" spans="1:12" ht="55.5" hidden="1" customHeight="1" x14ac:dyDescent="0.25">
      <c r="A13" s="450" t="s">
        <v>75</v>
      </c>
      <c r="B13" s="450" t="s">
        <v>76</v>
      </c>
      <c r="C13" s="1" t="s">
        <v>77</v>
      </c>
      <c r="D13" s="1" t="s">
        <v>78</v>
      </c>
      <c r="E13" s="37" t="s">
        <v>79</v>
      </c>
      <c r="F13" s="6" t="s">
        <v>61</v>
      </c>
      <c r="G13" s="19">
        <v>5</v>
      </c>
      <c r="H13" s="6">
        <v>30</v>
      </c>
      <c r="I13" s="3">
        <v>2635700</v>
      </c>
      <c r="J13" s="50">
        <v>351843.8</v>
      </c>
      <c r="K13" s="13" t="s">
        <v>80</v>
      </c>
      <c r="L13" s="1" t="s">
        <v>81</v>
      </c>
    </row>
    <row r="14" spans="1:12" ht="55.5" hidden="1" customHeight="1" x14ac:dyDescent="0.25">
      <c r="A14" s="450"/>
      <c r="B14" s="450"/>
      <c r="C14" s="1" t="s">
        <v>82</v>
      </c>
      <c r="D14" s="1" t="s">
        <v>83</v>
      </c>
      <c r="E14" s="37" t="s">
        <v>79</v>
      </c>
      <c r="F14" s="6" t="s">
        <v>61</v>
      </c>
      <c r="G14" s="6">
        <v>5</v>
      </c>
      <c r="H14" s="6">
        <v>40</v>
      </c>
      <c r="I14" s="3">
        <v>398958</v>
      </c>
      <c r="J14" s="50">
        <v>39895.800000000003</v>
      </c>
      <c r="K14" s="13" t="s">
        <v>80</v>
      </c>
      <c r="L14" s="1" t="s">
        <v>81</v>
      </c>
    </row>
    <row r="15" spans="1:12" ht="55.5" hidden="1" customHeight="1" x14ac:dyDescent="0.25">
      <c r="A15" s="450"/>
      <c r="B15" s="450"/>
      <c r="C15" s="1" t="s">
        <v>84</v>
      </c>
      <c r="D15" s="1" t="s">
        <v>85</v>
      </c>
      <c r="E15" s="37" t="s">
        <v>79</v>
      </c>
      <c r="F15" s="6" t="s">
        <v>61</v>
      </c>
      <c r="G15" s="6" t="s">
        <v>67</v>
      </c>
      <c r="H15" s="6">
        <v>10</v>
      </c>
      <c r="I15" s="3">
        <v>650628</v>
      </c>
      <c r="J15" s="50">
        <v>65062.8</v>
      </c>
      <c r="K15" s="3" t="s">
        <v>68</v>
      </c>
      <c r="L15" s="1" t="s">
        <v>81</v>
      </c>
    </row>
    <row r="16" spans="1:12" ht="36" hidden="1" x14ac:dyDescent="0.25">
      <c r="A16" s="450"/>
      <c r="B16" s="450"/>
      <c r="C16" s="1" t="s">
        <v>86</v>
      </c>
      <c r="D16" s="1" t="s">
        <v>87</v>
      </c>
      <c r="E16" s="37" t="s">
        <v>79</v>
      </c>
      <c r="F16" s="6" t="s">
        <v>61</v>
      </c>
      <c r="G16" s="6">
        <v>20</v>
      </c>
      <c r="H16" s="6">
        <v>50</v>
      </c>
      <c r="I16" s="3">
        <v>2296904.4</v>
      </c>
      <c r="J16" s="50">
        <v>689071.32</v>
      </c>
      <c r="K16" s="13" t="s">
        <v>80</v>
      </c>
      <c r="L16" s="1" t="s">
        <v>81</v>
      </c>
    </row>
    <row r="17" spans="1:12" ht="44.25" hidden="1" customHeight="1" x14ac:dyDescent="0.25">
      <c r="A17" s="450"/>
      <c r="B17" s="450"/>
      <c r="C17" s="1" t="s">
        <v>88</v>
      </c>
      <c r="D17" s="1" t="s">
        <v>89</v>
      </c>
      <c r="E17" s="37" t="s">
        <v>90</v>
      </c>
      <c r="F17" s="6" t="s">
        <v>61</v>
      </c>
      <c r="G17" s="6" t="s">
        <v>67</v>
      </c>
      <c r="H17" s="6">
        <v>40</v>
      </c>
      <c r="I17" s="3">
        <v>3600</v>
      </c>
      <c r="J17" s="50">
        <v>1440</v>
      </c>
      <c r="K17" s="3" t="s">
        <v>53</v>
      </c>
      <c r="L17" s="1" t="s">
        <v>81</v>
      </c>
    </row>
    <row r="18" spans="1:12" ht="44.25" hidden="1" customHeight="1" x14ac:dyDescent="0.25">
      <c r="A18" s="450"/>
      <c r="B18" s="450"/>
      <c r="C18" s="1" t="s">
        <v>91</v>
      </c>
      <c r="D18" s="1" t="s">
        <v>92</v>
      </c>
      <c r="E18" s="37" t="s">
        <v>79</v>
      </c>
      <c r="F18" s="6" t="s">
        <v>61</v>
      </c>
      <c r="G18" s="6">
        <v>3</v>
      </c>
      <c r="H18" s="6">
        <v>35</v>
      </c>
      <c r="I18" s="3">
        <v>63047.5</v>
      </c>
      <c r="J18" s="50">
        <v>6304.76</v>
      </c>
      <c r="K18" s="3" t="s">
        <v>93</v>
      </c>
      <c r="L18" s="1" t="s">
        <v>81</v>
      </c>
    </row>
    <row r="19" spans="1:12" ht="44.25" hidden="1" customHeight="1" x14ac:dyDescent="0.25">
      <c r="A19" s="450"/>
      <c r="B19" s="450"/>
      <c r="C19" s="1" t="s">
        <v>91</v>
      </c>
      <c r="D19" s="1" t="s">
        <v>94</v>
      </c>
      <c r="E19" s="37" t="s">
        <v>79</v>
      </c>
      <c r="F19" s="6" t="s">
        <v>61</v>
      </c>
      <c r="G19" s="6">
        <v>5</v>
      </c>
      <c r="H19" s="6">
        <v>95</v>
      </c>
      <c r="I19" s="3">
        <v>17911.5</v>
      </c>
      <c r="J19" s="50">
        <v>11941</v>
      </c>
      <c r="K19" s="13" t="s">
        <v>95</v>
      </c>
      <c r="L19" s="1" t="s">
        <v>81</v>
      </c>
    </row>
    <row r="20" spans="1:12" ht="72" hidden="1" x14ac:dyDescent="0.25">
      <c r="A20" s="1" t="s">
        <v>96</v>
      </c>
      <c r="B20" s="25" t="s">
        <v>97</v>
      </c>
      <c r="C20" s="1" t="s">
        <v>98</v>
      </c>
      <c r="D20" s="1" t="s">
        <v>99</v>
      </c>
      <c r="E20" s="1" t="s">
        <v>100</v>
      </c>
      <c r="F20" s="6" t="s">
        <v>52</v>
      </c>
      <c r="G20" s="6" t="s">
        <v>101</v>
      </c>
      <c r="H20" s="6">
        <v>2</v>
      </c>
      <c r="I20" s="3">
        <v>1350</v>
      </c>
      <c r="J20" s="50">
        <v>300</v>
      </c>
      <c r="K20" s="6" t="s">
        <v>53</v>
      </c>
      <c r="L20" s="1" t="s">
        <v>102</v>
      </c>
    </row>
    <row r="21" spans="1:12" ht="72" hidden="1" x14ac:dyDescent="0.25">
      <c r="A21" s="450" t="s">
        <v>103</v>
      </c>
      <c r="B21" s="475" t="s">
        <v>104</v>
      </c>
      <c r="C21" s="1" t="s">
        <v>105</v>
      </c>
      <c r="D21" s="1" t="s">
        <v>106</v>
      </c>
      <c r="E21" s="37" t="s">
        <v>107</v>
      </c>
      <c r="F21" s="6" t="s">
        <v>61</v>
      </c>
      <c r="G21" s="6" t="s">
        <v>67</v>
      </c>
      <c r="H21" s="6">
        <v>30</v>
      </c>
      <c r="I21" s="3" t="s">
        <v>67</v>
      </c>
      <c r="J21" s="50" t="s">
        <v>67</v>
      </c>
      <c r="K21" s="6" t="s">
        <v>53</v>
      </c>
      <c r="L21" s="1" t="s">
        <v>54</v>
      </c>
    </row>
    <row r="22" spans="1:12" ht="36" hidden="1" x14ac:dyDescent="0.25">
      <c r="A22" s="450"/>
      <c r="B22" s="475"/>
      <c r="C22" s="1" t="s">
        <v>108</v>
      </c>
      <c r="D22" s="1" t="s">
        <v>109</v>
      </c>
      <c r="E22" s="37" t="s">
        <v>90</v>
      </c>
      <c r="F22" s="6" t="s">
        <v>61</v>
      </c>
      <c r="G22" s="6">
        <v>10</v>
      </c>
      <c r="H22" s="6">
        <v>30</v>
      </c>
      <c r="I22" s="3">
        <v>1000</v>
      </c>
      <c r="J22" s="50">
        <v>200</v>
      </c>
      <c r="K22" s="6" t="s">
        <v>53</v>
      </c>
      <c r="L22" s="1" t="s">
        <v>54</v>
      </c>
    </row>
    <row r="23" spans="1:12" ht="67.5" customHeight="1" x14ac:dyDescent="0.25">
      <c r="A23" s="465" t="s">
        <v>110</v>
      </c>
      <c r="B23" s="465" t="s">
        <v>111</v>
      </c>
      <c r="C23" s="2" t="s">
        <v>112</v>
      </c>
      <c r="D23" s="1" t="s">
        <v>113</v>
      </c>
      <c r="E23" s="1" t="s">
        <v>114</v>
      </c>
      <c r="F23" s="6" t="s">
        <v>52</v>
      </c>
      <c r="G23" s="6" t="s">
        <v>67</v>
      </c>
      <c r="H23" s="6">
        <v>19</v>
      </c>
      <c r="I23" s="3">
        <v>2946.8</v>
      </c>
      <c r="J23" s="50">
        <v>2946.8</v>
      </c>
      <c r="K23" s="6" t="s">
        <v>53</v>
      </c>
      <c r="L23" s="1" t="s">
        <v>115</v>
      </c>
    </row>
    <row r="24" spans="1:12" ht="60" hidden="1" customHeight="1" x14ac:dyDescent="0.25">
      <c r="A24" s="467"/>
      <c r="B24" s="467"/>
      <c r="C24" s="2" t="s">
        <v>116</v>
      </c>
      <c r="D24" s="1" t="s">
        <v>117</v>
      </c>
      <c r="E24" s="1" t="s">
        <v>118</v>
      </c>
      <c r="F24" s="6" t="s">
        <v>52</v>
      </c>
      <c r="G24" s="6" t="s">
        <v>67</v>
      </c>
      <c r="H24" s="18">
        <v>7</v>
      </c>
      <c r="I24" s="3">
        <v>20542.2</v>
      </c>
      <c r="J24" s="50">
        <v>20542.2</v>
      </c>
      <c r="K24" s="4" t="s">
        <v>53</v>
      </c>
      <c r="L24" s="1" t="s">
        <v>119</v>
      </c>
    </row>
    <row r="25" spans="1:12" ht="55.5" customHeight="1" x14ac:dyDescent="0.25">
      <c r="A25" s="450" t="s">
        <v>120</v>
      </c>
      <c r="B25" s="1" t="s">
        <v>121</v>
      </c>
      <c r="C25" s="2" t="s">
        <v>122</v>
      </c>
      <c r="D25" s="1" t="s">
        <v>123</v>
      </c>
      <c r="E25" s="1" t="s">
        <v>124</v>
      </c>
      <c r="F25" s="6" t="s">
        <v>52</v>
      </c>
      <c r="G25" s="6">
        <v>978</v>
      </c>
      <c r="H25" s="38">
        <v>1078</v>
      </c>
      <c r="I25" s="3">
        <v>2000</v>
      </c>
      <c r="J25" s="50">
        <v>500</v>
      </c>
      <c r="K25" s="1" t="s">
        <v>95</v>
      </c>
      <c r="L25" s="1" t="s">
        <v>115</v>
      </c>
    </row>
    <row r="26" spans="1:12" ht="36.75" customHeight="1" x14ac:dyDescent="0.25">
      <c r="A26" s="451"/>
      <c r="B26" s="455" t="s">
        <v>125</v>
      </c>
      <c r="C26" s="2" t="s">
        <v>126</v>
      </c>
      <c r="D26" s="1" t="s">
        <v>127</v>
      </c>
      <c r="E26" s="1" t="s">
        <v>90</v>
      </c>
      <c r="F26" s="6" t="s">
        <v>61</v>
      </c>
      <c r="G26" s="6">
        <v>30</v>
      </c>
      <c r="H26" s="6">
        <v>70</v>
      </c>
      <c r="I26" s="3">
        <v>857540.33</v>
      </c>
      <c r="J26" s="50">
        <v>259360.16</v>
      </c>
      <c r="K26" s="1" t="s">
        <v>128</v>
      </c>
      <c r="L26" s="1" t="s">
        <v>115</v>
      </c>
    </row>
    <row r="27" spans="1:12" ht="43.5" customHeight="1" x14ac:dyDescent="0.25">
      <c r="A27" s="451"/>
      <c r="B27" s="455"/>
      <c r="C27" s="2" t="s">
        <v>129</v>
      </c>
      <c r="D27" s="1" t="s">
        <v>130</v>
      </c>
      <c r="E27" s="1" t="s">
        <v>90</v>
      </c>
      <c r="F27" s="6" t="s">
        <v>61</v>
      </c>
      <c r="G27" s="6">
        <v>20</v>
      </c>
      <c r="H27" s="6">
        <v>40</v>
      </c>
      <c r="I27" s="3">
        <v>13626.6</v>
      </c>
      <c r="J27" s="50">
        <v>5120.8999999999996</v>
      </c>
      <c r="K27" s="1" t="s">
        <v>53</v>
      </c>
      <c r="L27" s="1" t="s">
        <v>115</v>
      </c>
    </row>
    <row r="28" spans="1:12" ht="60" x14ac:dyDescent="0.25">
      <c r="A28" s="451"/>
      <c r="B28" s="455" t="s">
        <v>131</v>
      </c>
      <c r="C28" s="2" t="s">
        <v>132</v>
      </c>
      <c r="D28" s="1" t="s">
        <v>133</v>
      </c>
      <c r="E28" s="1" t="s">
        <v>134</v>
      </c>
      <c r="F28" s="6" t="s">
        <v>52</v>
      </c>
      <c r="G28" s="6" t="s">
        <v>67</v>
      </c>
      <c r="H28" s="6">
        <v>1500</v>
      </c>
      <c r="I28" s="3">
        <v>120000</v>
      </c>
      <c r="J28" s="50">
        <v>45000</v>
      </c>
      <c r="K28" s="1" t="s">
        <v>53</v>
      </c>
      <c r="L28" s="1" t="s">
        <v>115</v>
      </c>
    </row>
    <row r="29" spans="1:12" ht="24" x14ac:dyDescent="0.25">
      <c r="A29" s="451"/>
      <c r="B29" s="455"/>
      <c r="C29" s="450" t="s">
        <v>135</v>
      </c>
      <c r="D29" s="450" t="s">
        <v>136</v>
      </c>
      <c r="E29" s="1" t="s">
        <v>137</v>
      </c>
      <c r="F29" s="6" t="s">
        <v>52</v>
      </c>
      <c r="G29" s="6" t="s">
        <v>67</v>
      </c>
      <c r="H29" s="6">
        <v>501</v>
      </c>
      <c r="I29" s="3">
        <v>90000</v>
      </c>
      <c r="J29" s="50">
        <v>35000</v>
      </c>
      <c r="K29" s="1" t="s">
        <v>53</v>
      </c>
      <c r="L29" s="1" t="s">
        <v>115</v>
      </c>
    </row>
    <row r="30" spans="1:12" ht="24" x14ac:dyDescent="0.25">
      <c r="A30" s="451"/>
      <c r="B30" s="455"/>
      <c r="C30" s="450"/>
      <c r="D30" s="450"/>
      <c r="E30" s="1" t="s">
        <v>138</v>
      </c>
      <c r="F30" s="6" t="s">
        <v>52</v>
      </c>
      <c r="G30" s="6" t="s">
        <v>67</v>
      </c>
      <c r="H30" s="6">
        <v>306</v>
      </c>
      <c r="I30" s="3">
        <v>135000</v>
      </c>
      <c r="J30" s="50">
        <v>67500</v>
      </c>
      <c r="K30" s="1" t="s">
        <v>53</v>
      </c>
      <c r="L30" s="1" t="s">
        <v>115</v>
      </c>
    </row>
    <row r="31" spans="1:12" ht="48" x14ac:dyDescent="0.25">
      <c r="A31" s="451"/>
      <c r="B31" s="455"/>
      <c r="C31" s="2" t="s">
        <v>139</v>
      </c>
      <c r="D31" s="1" t="s">
        <v>140</v>
      </c>
      <c r="E31" s="1" t="s">
        <v>141</v>
      </c>
      <c r="F31" s="6" t="s">
        <v>52</v>
      </c>
      <c r="G31" s="39">
        <v>3898</v>
      </c>
      <c r="H31" s="39">
        <v>5683</v>
      </c>
      <c r="I31" s="3">
        <v>9800</v>
      </c>
      <c r="J31" s="50">
        <v>128</v>
      </c>
      <c r="K31" s="6" t="s">
        <v>53</v>
      </c>
      <c r="L31" s="1" t="s">
        <v>115</v>
      </c>
    </row>
    <row r="32" spans="1:12" ht="48" hidden="1" x14ac:dyDescent="0.25">
      <c r="A32" s="451"/>
      <c r="B32" s="450" t="s">
        <v>142</v>
      </c>
      <c r="C32" s="40" t="s">
        <v>143</v>
      </c>
      <c r="D32" s="1" t="s">
        <v>144</v>
      </c>
      <c r="E32" s="1" t="s">
        <v>90</v>
      </c>
      <c r="F32" s="6" t="s">
        <v>61</v>
      </c>
      <c r="G32" s="6">
        <v>10</v>
      </c>
      <c r="H32" s="6">
        <v>60</v>
      </c>
      <c r="I32" s="3">
        <v>1646200</v>
      </c>
      <c r="J32" s="50">
        <v>646200</v>
      </c>
      <c r="K32" s="41" t="s">
        <v>145</v>
      </c>
      <c r="L32" s="1" t="s">
        <v>119</v>
      </c>
    </row>
    <row r="33" spans="1:12" ht="59.25" hidden="1" customHeight="1" x14ac:dyDescent="0.25">
      <c r="A33" s="451"/>
      <c r="B33" s="450"/>
      <c r="C33" s="2" t="s">
        <v>146</v>
      </c>
      <c r="D33" s="1" t="s">
        <v>147</v>
      </c>
      <c r="E33" s="151" t="s">
        <v>148</v>
      </c>
      <c r="F33" s="6" t="s">
        <v>52</v>
      </c>
      <c r="G33" s="3" t="s">
        <v>149</v>
      </c>
      <c r="H33" s="3">
        <v>27812</v>
      </c>
      <c r="I33" s="3">
        <v>52500</v>
      </c>
      <c r="J33" s="50">
        <v>26250</v>
      </c>
      <c r="K33" s="41" t="s">
        <v>145</v>
      </c>
      <c r="L33" s="1" t="s">
        <v>119</v>
      </c>
    </row>
    <row r="34" spans="1:12" ht="24" hidden="1" x14ac:dyDescent="0.25">
      <c r="A34" s="451"/>
      <c r="B34" s="450"/>
      <c r="C34" s="2" t="s">
        <v>150</v>
      </c>
      <c r="D34" s="1" t="s">
        <v>151</v>
      </c>
      <c r="E34" s="1" t="s">
        <v>79</v>
      </c>
      <c r="F34" s="6" t="s">
        <v>61</v>
      </c>
      <c r="G34" s="6">
        <v>20</v>
      </c>
      <c r="H34" s="6">
        <v>100</v>
      </c>
      <c r="I34" s="3">
        <v>2245812</v>
      </c>
      <c r="J34" s="50">
        <v>48052</v>
      </c>
      <c r="K34" s="4" t="s">
        <v>53</v>
      </c>
      <c r="L34" s="1" t="s">
        <v>119</v>
      </c>
    </row>
    <row r="35" spans="1:12" ht="24" hidden="1" x14ac:dyDescent="0.25">
      <c r="A35" s="451"/>
      <c r="B35" s="450"/>
      <c r="C35" s="450" t="s">
        <v>152</v>
      </c>
      <c r="D35" s="1" t="s">
        <v>153</v>
      </c>
      <c r="E35" s="1" t="s">
        <v>154</v>
      </c>
      <c r="F35" s="6" t="s">
        <v>61</v>
      </c>
      <c r="G35" s="6" t="s">
        <v>67</v>
      </c>
      <c r="H35" s="6">
        <v>50</v>
      </c>
      <c r="I35" s="3">
        <v>19393.3</v>
      </c>
      <c r="J35" s="50">
        <v>9691.35</v>
      </c>
      <c r="K35" s="4" t="s">
        <v>53</v>
      </c>
      <c r="L35" s="1" t="s">
        <v>119</v>
      </c>
    </row>
    <row r="36" spans="1:12" ht="66" hidden="1" customHeight="1" x14ac:dyDescent="0.25">
      <c r="A36" s="451"/>
      <c r="B36" s="450"/>
      <c r="C36" s="450"/>
      <c r="D36" s="450" t="s">
        <v>155</v>
      </c>
      <c r="E36" s="1" t="s">
        <v>156</v>
      </c>
      <c r="F36" s="6" t="s">
        <v>61</v>
      </c>
      <c r="G36" s="6" t="s">
        <v>67</v>
      </c>
      <c r="H36" s="6">
        <v>100</v>
      </c>
      <c r="I36" s="3">
        <v>7262.5</v>
      </c>
      <c r="J36" s="50">
        <v>7262.5</v>
      </c>
      <c r="K36" s="4" t="s">
        <v>53</v>
      </c>
      <c r="L36" s="1" t="s">
        <v>119</v>
      </c>
    </row>
    <row r="37" spans="1:12" ht="46.5" hidden="1" customHeight="1" x14ac:dyDescent="0.25">
      <c r="A37" s="451"/>
      <c r="B37" s="450"/>
      <c r="C37" s="450"/>
      <c r="D37" s="450"/>
      <c r="E37" s="1" t="s">
        <v>157</v>
      </c>
      <c r="F37" s="6" t="s">
        <v>61</v>
      </c>
      <c r="G37" s="6" t="s">
        <v>67</v>
      </c>
      <c r="H37" s="6">
        <v>100</v>
      </c>
      <c r="I37" s="3">
        <v>8647</v>
      </c>
      <c r="J37" s="50">
        <v>8647</v>
      </c>
      <c r="K37" s="4" t="s">
        <v>53</v>
      </c>
      <c r="L37" s="1" t="s">
        <v>119</v>
      </c>
    </row>
    <row r="38" spans="1:12" ht="45" hidden="1" customHeight="1" x14ac:dyDescent="0.25">
      <c r="A38" s="451"/>
      <c r="B38" s="450"/>
      <c r="C38" s="450"/>
      <c r="D38" s="450" t="s">
        <v>158</v>
      </c>
      <c r="E38" s="1" t="s">
        <v>159</v>
      </c>
      <c r="F38" s="6" t="s">
        <v>61</v>
      </c>
      <c r="G38" s="6" t="s">
        <v>67</v>
      </c>
      <c r="H38" s="6">
        <v>100</v>
      </c>
      <c r="I38" s="3">
        <v>16800</v>
      </c>
      <c r="J38" s="50">
        <v>11200</v>
      </c>
      <c r="K38" s="4" t="s">
        <v>53</v>
      </c>
      <c r="L38" s="1" t="s">
        <v>119</v>
      </c>
    </row>
    <row r="39" spans="1:12" ht="24" hidden="1" x14ac:dyDescent="0.25">
      <c r="A39" s="451"/>
      <c r="B39" s="450"/>
      <c r="C39" s="450"/>
      <c r="D39" s="450"/>
      <c r="E39" s="1" t="s">
        <v>160</v>
      </c>
      <c r="F39" s="6" t="s">
        <v>61</v>
      </c>
      <c r="G39" s="6" t="s">
        <v>67</v>
      </c>
      <c r="H39" s="6">
        <v>100</v>
      </c>
      <c r="I39" s="3">
        <v>8449</v>
      </c>
      <c r="J39" s="50">
        <v>8449</v>
      </c>
      <c r="K39" s="4" t="s">
        <v>53</v>
      </c>
      <c r="L39" s="1" t="s">
        <v>119</v>
      </c>
    </row>
    <row r="40" spans="1:12" ht="36" hidden="1" x14ac:dyDescent="0.25">
      <c r="A40" s="451"/>
      <c r="B40" s="450"/>
      <c r="C40" s="2" t="s">
        <v>161</v>
      </c>
      <c r="D40" s="1" t="s">
        <v>162</v>
      </c>
      <c r="E40" s="1" t="s">
        <v>90</v>
      </c>
      <c r="F40" s="6" t="s">
        <v>61</v>
      </c>
      <c r="G40" s="6" t="s">
        <v>67</v>
      </c>
      <c r="H40" s="6">
        <v>50</v>
      </c>
      <c r="I40" s="3">
        <v>10560</v>
      </c>
      <c r="J40" s="50">
        <v>5280</v>
      </c>
      <c r="K40" s="4" t="s">
        <v>53</v>
      </c>
      <c r="L40" s="1" t="s">
        <v>119</v>
      </c>
    </row>
    <row r="41" spans="1:12" ht="48" x14ac:dyDescent="0.25">
      <c r="A41" s="469"/>
      <c r="B41" s="25" t="s">
        <v>163</v>
      </c>
      <c r="C41" s="1" t="s">
        <v>164</v>
      </c>
      <c r="D41" s="1" t="s">
        <v>165</v>
      </c>
      <c r="E41" s="1" t="s">
        <v>79</v>
      </c>
      <c r="F41" s="6" t="s">
        <v>166</v>
      </c>
      <c r="G41" s="51" t="s">
        <v>67</v>
      </c>
      <c r="H41" s="6">
        <v>30</v>
      </c>
      <c r="I41" s="3">
        <v>350000</v>
      </c>
      <c r="J41" s="50">
        <v>105000</v>
      </c>
      <c r="K41" s="6" t="s">
        <v>68</v>
      </c>
      <c r="L41" s="1" t="s">
        <v>115</v>
      </c>
    </row>
    <row r="42" spans="1:12" ht="45" customHeight="1" x14ac:dyDescent="0.25">
      <c r="A42" s="450" t="s">
        <v>167</v>
      </c>
      <c r="B42" s="502" t="s">
        <v>168</v>
      </c>
      <c r="C42" s="456" t="s">
        <v>169</v>
      </c>
      <c r="D42" s="26" t="s">
        <v>170</v>
      </c>
      <c r="E42" s="26" t="s">
        <v>171</v>
      </c>
      <c r="F42" s="6" t="s">
        <v>172</v>
      </c>
      <c r="G42" s="6" t="s">
        <v>67</v>
      </c>
      <c r="H42" s="42">
        <v>23.5</v>
      </c>
      <c r="I42" s="43">
        <v>235179</v>
      </c>
      <c r="J42" s="130">
        <v>87812.6</v>
      </c>
      <c r="K42" s="45" t="s">
        <v>53</v>
      </c>
      <c r="L42" s="1" t="s">
        <v>115</v>
      </c>
    </row>
    <row r="43" spans="1:12" ht="45" customHeight="1" x14ac:dyDescent="0.25">
      <c r="A43" s="451"/>
      <c r="B43" s="502"/>
      <c r="C43" s="456"/>
      <c r="D43" s="26" t="s">
        <v>173</v>
      </c>
      <c r="E43" s="26" t="s">
        <v>174</v>
      </c>
      <c r="F43" s="6" t="s">
        <v>172</v>
      </c>
      <c r="G43" s="6" t="s">
        <v>67</v>
      </c>
      <c r="H43" s="42">
        <v>18</v>
      </c>
      <c r="I43" s="43">
        <v>150000</v>
      </c>
      <c r="J43" s="130">
        <v>75000</v>
      </c>
      <c r="K43" s="42" t="s">
        <v>53</v>
      </c>
      <c r="L43" s="26" t="s">
        <v>115</v>
      </c>
    </row>
    <row r="44" spans="1:12" ht="39.75" customHeight="1" x14ac:dyDescent="0.25">
      <c r="A44" s="451"/>
      <c r="B44" s="497" t="s">
        <v>175</v>
      </c>
      <c r="C44" s="8" t="s">
        <v>176</v>
      </c>
      <c r="D44" s="2" t="s">
        <v>177</v>
      </c>
      <c r="E44" s="46" t="s">
        <v>178</v>
      </c>
      <c r="F44" s="6" t="s">
        <v>52</v>
      </c>
      <c r="G44" s="6" t="s">
        <v>67</v>
      </c>
      <c r="H44" s="6">
        <v>1</v>
      </c>
      <c r="I44" s="3">
        <v>5200</v>
      </c>
      <c r="J44" s="50">
        <v>5200</v>
      </c>
      <c r="K44" s="42" t="s">
        <v>53</v>
      </c>
      <c r="L44" s="26" t="s">
        <v>115</v>
      </c>
    </row>
    <row r="45" spans="1:12" ht="27" hidden="1" customHeight="1" x14ac:dyDescent="0.25">
      <c r="A45" s="451"/>
      <c r="B45" s="497"/>
      <c r="C45" s="455" t="s">
        <v>179</v>
      </c>
      <c r="D45" s="450" t="s">
        <v>180</v>
      </c>
      <c r="E45" s="47" t="s">
        <v>181</v>
      </c>
      <c r="F45" s="6" t="s">
        <v>61</v>
      </c>
      <c r="G45" s="6">
        <v>10</v>
      </c>
      <c r="H45" s="6">
        <v>50</v>
      </c>
      <c r="I45" s="48">
        <v>2454.1999999999998</v>
      </c>
      <c r="J45" s="131">
        <v>1227.0999999999999</v>
      </c>
      <c r="K45" s="4" t="s">
        <v>53</v>
      </c>
      <c r="L45" s="1" t="s">
        <v>119</v>
      </c>
    </row>
    <row r="46" spans="1:12" ht="24" hidden="1" x14ac:dyDescent="0.25">
      <c r="A46" s="451"/>
      <c r="B46" s="497"/>
      <c r="C46" s="455"/>
      <c r="D46" s="450"/>
      <c r="E46" s="1" t="s">
        <v>182</v>
      </c>
      <c r="F46" s="6" t="s">
        <v>61</v>
      </c>
      <c r="G46" s="6">
        <v>10</v>
      </c>
      <c r="H46" s="6">
        <v>50</v>
      </c>
      <c r="I46" s="3">
        <v>8862.1</v>
      </c>
      <c r="J46" s="50">
        <v>4431.05</v>
      </c>
      <c r="K46" s="4" t="s">
        <v>53</v>
      </c>
      <c r="L46" s="1" t="s">
        <v>119</v>
      </c>
    </row>
    <row r="47" spans="1:12" ht="24" hidden="1" x14ac:dyDescent="0.25">
      <c r="A47" s="451"/>
      <c r="B47" s="497"/>
      <c r="C47" s="455"/>
      <c r="D47" s="450"/>
      <c r="E47" s="1" t="s">
        <v>183</v>
      </c>
      <c r="F47" s="6" t="s">
        <v>61</v>
      </c>
      <c r="G47" s="6">
        <v>10</v>
      </c>
      <c r="H47" s="6">
        <v>50</v>
      </c>
      <c r="I47" s="3">
        <v>5819.1</v>
      </c>
      <c r="J47" s="50">
        <v>2909.55</v>
      </c>
      <c r="K47" s="4" t="s">
        <v>53</v>
      </c>
      <c r="L47" s="1" t="s">
        <v>119</v>
      </c>
    </row>
    <row r="48" spans="1:12" ht="57" customHeight="1" x14ac:dyDescent="0.25">
      <c r="A48" s="469"/>
      <c r="B48" s="28" t="s">
        <v>184</v>
      </c>
      <c r="C48" s="49" t="s">
        <v>185</v>
      </c>
      <c r="D48" s="1" t="s">
        <v>186</v>
      </c>
      <c r="E48" s="1" t="s">
        <v>187</v>
      </c>
      <c r="F48" s="6" t="s">
        <v>172</v>
      </c>
      <c r="G48" s="6" t="s">
        <v>67</v>
      </c>
      <c r="H48" s="6">
        <v>5</v>
      </c>
      <c r="I48" s="3">
        <v>41332</v>
      </c>
      <c r="J48" s="50">
        <v>12399.6</v>
      </c>
      <c r="K48" s="1" t="s">
        <v>188</v>
      </c>
      <c r="L48" s="28" t="s">
        <v>115</v>
      </c>
    </row>
    <row r="49" spans="1:12" ht="58.5" hidden="1" customHeight="1" x14ac:dyDescent="0.25">
      <c r="A49" s="455" t="s">
        <v>189</v>
      </c>
      <c r="B49" s="501" t="s">
        <v>190</v>
      </c>
      <c r="C49" s="1" t="s">
        <v>191</v>
      </c>
      <c r="D49" s="1" t="s">
        <v>192</v>
      </c>
      <c r="E49" s="37" t="s">
        <v>90</v>
      </c>
      <c r="F49" s="6" t="s">
        <v>61</v>
      </c>
      <c r="G49" s="6">
        <v>45</v>
      </c>
      <c r="H49" s="6">
        <v>95</v>
      </c>
      <c r="I49" s="3">
        <v>1913136.08</v>
      </c>
      <c r="J49" s="50">
        <v>956568.03754499997</v>
      </c>
      <c r="K49" s="3" t="s">
        <v>68</v>
      </c>
      <c r="L49" s="1" t="s">
        <v>81</v>
      </c>
    </row>
    <row r="50" spans="1:12" ht="58.5" hidden="1" customHeight="1" x14ac:dyDescent="0.25">
      <c r="A50" s="455"/>
      <c r="B50" s="501"/>
      <c r="C50" s="1" t="s">
        <v>191</v>
      </c>
      <c r="D50" s="1" t="s">
        <v>193</v>
      </c>
      <c r="E50" s="37" t="s">
        <v>90</v>
      </c>
      <c r="F50" s="6" t="s">
        <v>61</v>
      </c>
      <c r="G50" s="6">
        <v>5</v>
      </c>
      <c r="H50" s="6">
        <v>80</v>
      </c>
      <c r="I50" s="3">
        <v>200000</v>
      </c>
      <c r="J50" s="50">
        <v>80000</v>
      </c>
      <c r="K50" s="3" t="s">
        <v>53</v>
      </c>
      <c r="L50" s="1" t="s">
        <v>81</v>
      </c>
    </row>
    <row r="51" spans="1:12" ht="43.5" hidden="1" customHeight="1" x14ac:dyDescent="0.25">
      <c r="A51" s="455"/>
      <c r="B51" s="501"/>
      <c r="C51" s="1" t="s">
        <v>194</v>
      </c>
      <c r="D51" s="1" t="s">
        <v>195</v>
      </c>
      <c r="E51" s="37" t="s">
        <v>90</v>
      </c>
      <c r="F51" s="6" t="s">
        <v>61</v>
      </c>
      <c r="G51" s="6">
        <v>5</v>
      </c>
      <c r="H51" s="6">
        <v>30</v>
      </c>
      <c r="I51" s="3">
        <v>175000</v>
      </c>
      <c r="J51" s="50">
        <v>7035.3</v>
      </c>
      <c r="K51" s="3" t="s">
        <v>53</v>
      </c>
      <c r="L51" s="1" t="s">
        <v>81</v>
      </c>
    </row>
    <row r="52" spans="1:12" ht="63" hidden="1" customHeight="1" x14ac:dyDescent="0.25">
      <c r="A52" s="455"/>
      <c r="B52" s="501"/>
      <c r="C52" s="1" t="s">
        <v>196</v>
      </c>
      <c r="D52" s="1" t="s">
        <v>197</v>
      </c>
      <c r="E52" s="13" t="s">
        <v>79</v>
      </c>
      <c r="F52" s="6" t="s">
        <v>61</v>
      </c>
      <c r="G52" s="6">
        <v>10</v>
      </c>
      <c r="H52" s="6">
        <v>100</v>
      </c>
      <c r="I52" s="3">
        <v>60000</v>
      </c>
      <c r="J52" s="50">
        <v>40000</v>
      </c>
      <c r="K52" s="3" t="s">
        <v>53</v>
      </c>
      <c r="L52" s="1" t="s">
        <v>81</v>
      </c>
    </row>
    <row r="53" spans="1:12" ht="24" hidden="1" x14ac:dyDescent="0.25">
      <c r="A53" s="455"/>
      <c r="B53" s="501"/>
      <c r="C53" s="450" t="s">
        <v>198</v>
      </c>
      <c r="D53" s="450" t="s">
        <v>199</v>
      </c>
      <c r="E53" s="1" t="s">
        <v>200</v>
      </c>
      <c r="F53" s="6" t="s">
        <v>201</v>
      </c>
      <c r="G53" s="6">
        <v>71</v>
      </c>
      <c r="H53" s="6">
        <v>100</v>
      </c>
      <c r="I53" s="3">
        <v>5900</v>
      </c>
      <c r="J53" s="50">
        <v>5900</v>
      </c>
      <c r="K53" s="41" t="s">
        <v>95</v>
      </c>
      <c r="L53" s="1" t="s">
        <v>119</v>
      </c>
    </row>
    <row r="54" spans="1:12" ht="48" hidden="1" x14ac:dyDescent="0.25">
      <c r="A54" s="455"/>
      <c r="B54" s="501"/>
      <c r="C54" s="450"/>
      <c r="D54" s="450"/>
      <c r="E54" s="1" t="s">
        <v>202</v>
      </c>
      <c r="F54" s="6" t="s">
        <v>201</v>
      </c>
      <c r="G54" s="6" t="s">
        <v>67</v>
      </c>
      <c r="H54" s="6">
        <v>50</v>
      </c>
      <c r="I54" s="3">
        <v>139510</v>
      </c>
      <c r="J54" s="50">
        <v>69755</v>
      </c>
      <c r="K54" s="41" t="s">
        <v>203</v>
      </c>
      <c r="L54" s="1" t="s">
        <v>119</v>
      </c>
    </row>
    <row r="55" spans="1:12" ht="48" hidden="1" x14ac:dyDescent="0.25">
      <c r="A55" s="455"/>
      <c r="B55" s="501"/>
      <c r="C55" s="450"/>
      <c r="D55" s="450"/>
      <c r="E55" s="1" t="s">
        <v>90</v>
      </c>
      <c r="F55" s="6" t="s">
        <v>61</v>
      </c>
      <c r="G55" s="6" t="s">
        <v>67</v>
      </c>
      <c r="H55" s="6">
        <v>50</v>
      </c>
      <c r="I55" s="3">
        <v>110250</v>
      </c>
      <c r="J55" s="50">
        <v>55125</v>
      </c>
      <c r="K55" s="41" t="s">
        <v>203</v>
      </c>
      <c r="L55" s="1" t="s">
        <v>119</v>
      </c>
    </row>
    <row r="56" spans="1:12" ht="60" hidden="1" x14ac:dyDescent="0.25">
      <c r="A56" s="455"/>
      <c r="B56" s="501"/>
      <c r="C56" s="8" t="s">
        <v>204</v>
      </c>
      <c r="D56" s="8" t="s">
        <v>205</v>
      </c>
      <c r="E56" s="1" t="s">
        <v>90</v>
      </c>
      <c r="F56" s="6" t="s">
        <v>61</v>
      </c>
      <c r="G56" s="6">
        <v>40</v>
      </c>
      <c r="H56" s="6">
        <v>100</v>
      </c>
      <c r="I56" s="3">
        <v>72000</v>
      </c>
      <c r="J56" s="50">
        <v>51000</v>
      </c>
      <c r="K56" s="41" t="s">
        <v>203</v>
      </c>
      <c r="L56" s="1" t="s">
        <v>119</v>
      </c>
    </row>
    <row r="57" spans="1:12" ht="48" hidden="1" x14ac:dyDescent="0.25">
      <c r="A57" s="455"/>
      <c r="B57" s="501"/>
      <c r="C57" s="1" t="s">
        <v>206</v>
      </c>
      <c r="D57" s="1" t="s">
        <v>207</v>
      </c>
      <c r="E57" s="1" t="s">
        <v>90</v>
      </c>
      <c r="F57" s="6" t="s">
        <v>61</v>
      </c>
      <c r="G57" s="6" t="s">
        <v>67</v>
      </c>
      <c r="H57" s="6">
        <v>25</v>
      </c>
      <c r="I57" s="3">
        <v>300000</v>
      </c>
      <c r="J57" s="50">
        <v>90000</v>
      </c>
      <c r="K57" s="4" t="s">
        <v>53</v>
      </c>
      <c r="L57" s="1" t="s">
        <v>119</v>
      </c>
    </row>
    <row r="58" spans="1:12" ht="92.25" hidden="1" customHeight="1" x14ac:dyDescent="0.25">
      <c r="A58" s="1" t="s">
        <v>208</v>
      </c>
      <c r="B58" s="25" t="s">
        <v>209</v>
      </c>
      <c r="C58" s="1" t="s">
        <v>210</v>
      </c>
      <c r="D58" s="1" t="s">
        <v>211</v>
      </c>
      <c r="E58" s="1" t="s">
        <v>79</v>
      </c>
      <c r="F58" s="6" t="s">
        <v>61</v>
      </c>
      <c r="G58" s="6">
        <v>5</v>
      </c>
      <c r="H58" s="6">
        <v>30</v>
      </c>
      <c r="I58" s="3">
        <v>8000</v>
      </c>
      <c r="J58" s="50">
        <v>2000</v>
      </c>
      <c r="K58" s="4" t="s">
        <v>53</v>
      </c>
      <c r="L58" s="1" t="s">
        <v>212</v>
      </c>
    </row>
    <row r="59" spans="1:12" ht="81.75" hidden="1" customHeight="1" x14ac:dyDescent="0.25">
      <c r="A59" s="455" t="s">
        <v>213</v>
      </c>
      <c r="B59" s="499" t="s">
        <v>214</v>
      </c>
      <c r="C59" s="1" t="s">
        <v>215</v>
      </c>
      <c r="D59" s="1" t="s">
        <v>216</v>
      </c>
      <c r="E59" s="1" t="s">
        <v>79</v>
      </c>
      <c r="F59" s="6" t="s">
        <v>166</v>
      </c>
      <c r="G59" s="6">
        <v>10</v>
      </c>
      <c r="H59" s="6">
        <v>40</v>
      </c>
      <c r="I59" s="3">
        <v>74703.55</v>
      </c>
      <c r="J59" s="50">
        <v>26382.31</v>
      </c>
      <c r="K59" s="1" t="s">
        <v>68</v>
      </c>
      <c r="L59" s="1" t="s">
        <v>217</v>
      </c>
    </row>
    <row r="60" spans="1:12" ht="72" hidden="1" customHeight="1" x14ac:dyDescent="0.25">
      <c r="A60" s="455"/>
      <c r="B60" s="499"/>
      <c r="C60" s="1" t="s">
        <v>215</v>
      </c>
      <c r="D60" s="1" t="s">
        <v>218</v>
      </c>
      <c r="E60" s="1" t="s">
        <v>219</v>
      </c>
      <c r="F60" s="6" t="s">
        <v>52</v>
      </c>
      <c r="G60" s="39">
        <v>1448</v>
      </c>
      <c r="H60" s="39">
        <v>1508</v>
      </c>
      <c r="I60" s="3">
        <v>24425.7</v>
      </c>
      <c r="J60" s="50">
        <v>4000</v>
      </c>
      <c r="K60" s="1" t="s">
        <v>53</v>
      </c>
      <c r="L60" s="1" t="s">
        <v>217</v>
      </c>
    </row>
    <row r="61" spans="1:12" ht="48" hidden="1" customHeight="1" x14ac:dyDescent="0.25">
      <c r="A61" s="450" t="s">
        <v>220</v>
      </c>
      <c r="B61" s="450" t="s">
        <v>221</v>
      </c>
      <c r="C61" s="12" t="s">
        <v>222</v>
      </c>
      <c r="D61" s="2" t="s">
        <v>223</v>
      </c>
      <c r="E61" s="1" t="s">
        <v>90</v>
      </c>
      <c r="F61" s="6" t="s">
        <v>61</v>
      </c>
      <c r="G61" s="6" t="s">
        <v>67</v>
      </c>
      <c r="H61" s="6">
        <v>50</v>
      </c>
      <c r="I61" s="3">
        <v>234462</v>
      </c>
      <c r="J61" s="50">
        <v>82061.7</v>
      </c>
      <c r="K61" s="6" t="s">
        <v>68</v>
      </c>
      <c r="L61" s="1" t="s">
        <v>224</v>
      </c>
    </row>
    <row r="62" spans="1:12" ht="63" hidden="1" customHeight="1" x14ac:dyDescent="0.25">
      <c r="A62" s="450"/>
      <c r="B62" s="450"/>
      <c r="C62" s="1" t="s">
        <v>222</v>
      </c>
      <c r="D62" s="2" t="s">
        <v>225</v>
      </c>
      <c r="E62" s="1" t="s">
        <v>90</v>
      </c>
      <c r="F62" s="6" t="s">
        <v>61</v>
      </c>
      <c r="G62" s="6" t="s">
        <v>67</v>
      </c>
      <c r="H62" s="6">
        <v>30</v>
      </c>
      <c r="I62" s="3">
        <v>171810</v>
      </c>
      <c r="J62" s="50">
        <v>34362</v>
      </c>
      <c r="K62" s="6" t="s">
        <v>68</v>
      </c>
      <c r="L62" s="1" t="s">
        <v>224</v>
      </c>
    </row>
    <row r="63" spans="1:12" ht="49.5" hidden="1" customHeight="1" x14ac:dyDescent="0.25">
      <c r="A63" s="450"/>
      <c r="B63" s="450"/>
      <c r="C63" s="1" t="s">
        <v>226</v>
      </c>
      <c r="D63" s="2" t="s">
        <v>227</v>
      </c>
      <c r="E63" s="1" t="s">
        <v>90</v>
      </c>
      <c r="F63" s="6" t="s">
        <v>61</v>
      </c>
      <c r="G63" s="1">
        <v>5</v>
      </c>
      <c r="H63" s="6" t="s">
        <v>67</v>
      </c>
      <c r="I63" s="3">
        <v>1052033.6159999999</v>
      </c>
      <c r="J63" s="50">
        <v>303147.36</v>
      </c>
      <c r="K63" s="1" t="s">
        <v>228</v>
      </c>
      <c r="L63" s="1" t="s">
        <v>224</v>
      </c>
    </row>
    <row r="64" spans="1:12" ht="58.5" hidden="1" customHeight="1" x14ac:dyDescent="0.25">
      <c r="A64" s="450"/>
      <c r="B64" s="450"/>
      <c r="C64" s="1" t="s">
        <v>226</v>
      </c>
      <c r="D64" s="2" t="s">
        <v>229</v>
      </c>
      <c r="E64" s="1" t="s">
        <v>90</v>
      </c>
      <c r="F64" s="6" t="s">
        <v>61</v>
      </c>
      <c r="G64" s="6" t="s">
        <v>67</v>
      </c>
      <c r="H64" s="6">
        <v>20</v>
      </c>
      <c r="I64" s="3" t="s">
        <v>67</v>
      </c>
      <c r="J64" s="50" t="s">
        <v>67</v>
      </c>
      <c r="K64" s="6" t="s">
        <v>68</v>
      </c>
      <c r="L64" s="1" t="s">
        <v>224</v>
      </c>
    </row>
    <row r="65" spans="1:12" ht="68.25" hidden="1" customHeight="1" x14ac:dyDescent="0.25">
      <c r="A65" s="450"/>
      <c r="B65" s="450"/>
      <c r="C65" s="1" t="s">
        <v>230</v>
      </c>
      <c r="D65" s="2" t="s">
        <v>231</v>
      </c>
      <c r="E65" s="1" t="s">
        <v>90</v>
      </c>
      <c r="F65" s="6" t="s">
        <v>61</v>
      </c>
      <c r="G65" s="6" t="s">
        <v>67</v>
      </c>
      <c r="H65" s="6">
        <v>50</v>
      </c>
      <c r="I65" s="3">
        <v>103600</v>
      </c>
      <c r="J65" s="50">
        <v>51800</v>
      </c>
      <c r="K65" s="6" t="s">
        <v>53</v>
      </c>
      <c r="L65" s="1" t="s">
        <v>224</v>
      </c>
    </row>
    <row r="66" spans="1:12" ht="36" hidden="1" x14ac:dyDescent="0.25">
      <c r="A66" s="450"/>
      <c r="B66" s="450"/>
      <c r="C66" s="1" t="s">
        <v>222</v>
      </c>
      <c r="D66" s="86" t="s">
        <v>232</v>
      </c>
      <c r="E66" s="1" t="s">
        <v>90</v>
      </c>
      <c r="F66" s="6" t="s">
        <v>61</v>
      </c>
      <c r="G66" s="27" t="s">
        <v>67</v>
      </c>
      <c r="H66" s="27">
        <v>50</v>
      </c>
      <c r="I66" s="11">
        <v>44973.4</v>
      </c>
      <c r="J66" s="132">
        <v>17989.400000000001</v>
      </c>
      <c r="K66" s="6" t="s">
        <v>53</v>
      </c>
      <c r="L66" s="1" t="s">
        <v>224</v>
      </c>
    </row>
    <row r="67" spans="1:12" ht="84.75" hidden="1" customHeight="1" x14ac:dyDescent="0.25">
      <c r="A67" s="450"/>
      <c r="B67" s="450"/>
      <c r="C67" s="1" t="s">
        <v>233</v>
      </c>
      <c r="D67" s="2" t="s">
        <v>234</v>
      </c>
      <c r="E67" s="1" t="s">
        <v>90</v>
      </c>
      <c r="F67" s="6" t="s">
        <v>61</v>
      </c>
      <c r="G67" s="6" t="s">
        <v>67</v>
      </c>
      <c r="H67" s="6">
        <v>30</v>
      </c>
      <c r="I67" s="3">
        <v>160140.6</v>
      </c>
      <c r="J67" s="50">
        <v>48042.2</v>
      </c>
      <c r="K67" s="1" t="s">
        <v>235</v>
      </c>
      <c r="L67" s="1" t="s">
        <v>224</v>
      </c>
    </row>
    <row r="68" spans="1:12" ht="36" hidden="1" x14ac:dyDescent="0.25">
      <c r="A68" s="450"/>
      <c r="B68" s="450"/>
      <c r="C68" s="1" t="s">
        <v>236</v>
      </c>
      <c r="D68" s="86" t="s">
        <v>237</v>
      </c>
      <c r="E68" s="1" t="s">
        <v>90</v>
      </c>
      <c r="F68" s="6" t="s">
        <v>61</v>
      </c>
      <c r="G68" s="27" t="s">
        <v>67</v>
      </c>
      <c r="H68" s="27">
        <v>30</v>
      </c>
      <c r="I68" s="11">
        <v>69500</v>
      </c>
      <c r="J68" s="50">
        <v>20832</v>
      </c>
      <c r="K68" s="8" t="s">
        <v>95</v>
      </c>
      <c r="L68" s="1" t="s">
        <v>224</v>
      </c>
    </row>
    <row r="69" spans="1:12" ht="36" hidden="1" x14ac:dyDescent="0.25">
      <c r="A69" s="450"/>
      <c r="B69" s="450"/>
      <c r="C69" s="1" t="s">
        <v>222</v>
      </c>
      <c r="D69" s="1" t="s">
        <v>238</v>
      </c>
      <c r="E69" s="1" t="s">
        <v>90</v>
      </c>
      <c r="F69" s="6" t="s">
        <v>61</v>
      </c>
      <c r="G69" s="6" t="s">
        <v>67</v>
      </c>
      <c r="H69" s="6">
        <v>30</v>
      </c>
      <c r="I69" s="3">
        <v>324000</v>
      </c>
      <c r="J69" s="50">
        <v>97200</v>
      </c>
      <c r="K69" s="6" t="s">
        <v>53</v>
      </c>
      <c r="L69" s="1" t="s">
        <v>224</v>
      </c>
    </row>
    <row r="70" spans="1:12" ht="48" hidden="1" x14ac:dyDescent="0.25">
      <c r="A70" s="450"/>
      <c r="B70" s="450"/>
      <c r="C70" s="1" t="s">
        <v>226</v>
      </c>
      <c r="D70" s="1" t="s">
        <v>239</v>
      </c>
      <c r="E70" s="1" t="s">
        <v>90</v>
      </c>
      <c r="F70" s="6" t="s">
        <v>61</v>
      </c>
      <c r="G70" s="6">
        <v>10</v>
      </c>
      <c r="H70" s="6">
        <v>50</v>
      </c>
      <c r="I70" s="3">
        <v>69512.600000000006</v>
      </c>
      <c r="J70" s="50">
        <v>42254.239999999998</v>
      </c>
      <c r="K70" s="6" t="s">
        <v>53</v>
      </c>
      <c r="L70" s="1" t="s">
        <v>224</v>
      </c>
    </row>
    <row r="71" spans="1:12" ht="39" hidden="1" customHeight="1" x14ac:dyDescent="0.25">
      <c r="A71" s="450"/>
      <c r="B71" s="450"/>
      <c r="C71" s="1" t="s">
        <v>226</v>
      </c>
      <c r="D71" s="1" t="s">
        <v>240</v>
      </c>
      <c r="E71" s="1" t="s">
        <v>90</v>
      </c>
      <c r="F71" s="6" t="s">
        <v>61</v>
      </c>
      <c r="G71" s="6">
        <v>7</v>
      </c>
      <c r="H71" s="6">
        <v>50</v>
      </c>
      <c r="I71" s="3">
        <v>193734.7</v>
      </c>
      <c r="J71" s="50">
        <v>54244.9</v>
      </c>
      <c r="K71" s="6" t="s">
        <v>53</v>
      </c>
      <c r="L71" s="1" t="s">
        <v>224</v>
      </c>
    </row>
    <row r="72" spans="1:12" ht="57" hidden="1" customHeight="1" x14ac:dyDescent="0.25">
      <c r="A72" s="450"/>
      <c r="B72" s="450"/>
      <c r="C72" s="1" t="s">
        <v>226</v>
      </c>
      <c r="D72" s="1" t="s">
        <v>241</v>
      </c>
      <c r="E72" s="1" t="s">
        <v>90</v>
      </c>
      <c r="F72" s="6" t="s">
        <v>61</v>
      </c>
      <c r="G72" s="6" t="s">
        <v>67</v>
      </c>
      <c r="H72" s="6">
        <v>30</v>
      </c>
      <c r="I72" s="3">
        <v>163736.29999999999</v>
      </c>
      <c r="J72" s="50">
        <v>54578.766666666699</v>
      </c>
      <c r="K72" s="6" t="s">
        <v>53</v>
      </c>
      <c r="L72" s="1" t="s">
        <v>224</v>
      </c>
    </row>
    <row r="73" spans="1:12" ht="63.75" hidden="1" customHeight="1" x14ac:dyDescent="0.25">
      <c r="A73" s="450"/>
      <c r="B73" s="450"/>
      <c r="C73" s="1" t="s">
        <v>222</v>
      </c>
      <c r="D73" s="1" t="s">
        <v>242</v>
      </c>
      <c r="E73" s="1" t="s">
        <v>90</v>
      </c>
      <c r="F73" s="6" t="s">
        <v>61</v>
      </c>
      <c r="G73" s="6">
        <v>40</v>
      </c>
      <c r="H73" s="6">
        <v>100</v>
      </c>
      <c r="I73" s="3">
        <v>182566.3</v>
      </c>
      <c r="J73" s="50">
        <v>63898.2</v>
      </c>
      <c r="K73" s="6" t="s">
        <v>53</v>
      </c>
      <c r="L73" s="1" t="s">
        <v>224</v>
      </c>
    </row>
    <row r="74" spans="1:12" ht="53.25" hidden="1" customHeight="1" x14ac:dyDescent="0.25">
      <c r="A74" s="450"/>
      <c r="B74" s="450"/>
      <c r="C74" s="1" t="s">
        <v>226</v>
      </c>
      <c r="D74" s="1" t="s">
        <v>243</v>
      </c>
      <c r="E74" s="1" t="s">
        <v>90</v>
      </c>
      <c r="F74" s="6" t="s">
        <v>61</v>
      </c>
      <c r="G74" s="6">
        <v>10</v>
      </c>
      <c r="H74" s="6">
        <v>70</v>
      </c>
      <c r="I74" s="3">
        <v>49854.2</v>
      </c>
      <c r="J74" s="50">
        <v>34897.939999999995</v>
      </c>
      <c r="K74" s="6" t="s">
        <v>53</v>
      </c>
      <c r="L74" s="1" t="s">
        <v>224</v>
      </c>
    </row>
    <row r="75" spans="1:12" ht="53.25" hidden="1" customHeight="1" x14ac:dyDescent="0.25">
      <c r="A75" s="450"/>
      <c r="B75" s="450"/>
      <c r="C75" s="1" t="s">
        <v>226</v>
      </c>
      <c r="D75" s="1" t="s">
        <v>244</v>
      </c>
      <c r="E75" s="1" t="s">
        <v>90</v>
      </c>
      <c r="F75" s="6" t="s">
        <v>61</v>
      </c>
      <c r="G75" s="6">
        <v>35</v>
      </c>
      <c r="H75" s="6">
        <v>100</v>
      </c>
      <c r="I75" s="3">
        <v>58696.2</v>
      </c>
      <c r="J75" s="50">
        <v>29348.1</v>
      </c>
      <c r="K75" s="6" t="s">
        <v>53</v>
      </c>
      <c r="L75" s="1" t="s">
        <v>224</v>
      </c>
    </row>
    <row r="76" spans="1:12" ht="53.25" hidden="1" customHeight="1" x14ac:dyDescent="0.25">
      <c r="A76" s="450"/>
      <c r="B76" s="450"/>
      <c r="C76" s="1" t="s">
        <v>226</v>
      </c>
      <c r="D76" s="1" t="s">
        <v>245</v>
      </c>
      <c r="E76" s="1" t="s">
        <v>90</v>
      </c>
      <c r="F76" s="6" t="s">
        <v>61</v>
      </c>
      <c r="G76" s="6">
        <v>15</v>
      </c>
      <c r="H76" s="6">
        <v>70</v>
      </c>
      <c r="I76" s="3">
        <v>54024</v>
      </c>
      <c r="J76" s="50">
        <v>23368.3</v>
      </c>
      <c r="K76" s="6" t="s">
        <v>53</v>
      </c>
      <c r="L76" s="1" t="s">
        <v>224</v>
      </c>
    </row>
    <row r="77" spans="1:12" ht="43.5" hidden="1" customHeight="1" x14ac:dyDescent="0.25">
      <c r="A77" s="450"/>
      <c r="B77" s="450"/>
      <c r="C77" s="1" t="s">
        <v>226</v>
      </c>
      <c r="D77" s="1" t="s">
        <v>246</v>
      </c>
      <c r="E77" s="1" t="s">
        <v>90</v>
      </c>
      <c r="F77" s="6" t="s">
        <v>61</v>
      </c>
      <c r="G77" s="6" t="s">
        <v>67</v>
      </c>
      <c r="H77" s="6">
        <v>50</v>
      </c>
      <c r="I77" s="3">
        <v>46282.400000000001</v>
      </c>
      <c r="J77" s="50">
        <v>27769.4</v>
      </c>
      <c r="K77" s="6" t="s">
        <v>53</v>
      </c>
      <c r="L77" s="1" t="s">
        <v>224</v>
      </c>
    </row>
    <row r="78" spans="1:12" ht="39.75" hidden="1" customHeight="1" x14ac:dyDescent="0.25">
      <c r="A78" s="450" t="s">
        <v>247</v>
      </c>
      <c r="B78" s="450" t="s">
        <v>248</v>
      </c>
      <c r="C78" s="1" t="s">
        <v>249</v>
      </c>
      <c r="D78" s="1" t="s">
        <v>250</v>
      </c>
      <c r="E78" s="1" t="s">
        <v>90</v>
      </c>
      <c r="F78" s="6" t="s">
        <v>61</v>
      </c>
      <c r="G78" s="1" t="s">
        <v>67</v>
      </c>
      <c r="H78" s="6">
        <v>30</v>
      </c>
      <c r="I78" s="3" t="s">
        <v>67</v>
      </c>
      <c r="J78" s="50" t="s">
        <v>67</v>
      </c>
      <c r="K78" s="1" t="s">
        <v>251</v>
      </c>
      <c r="L78" s="1" t="s">
        <v>224</v>
      </c>
    </row>
    <row r="79" spans="1:12" ht="43.5" hidden="1" customHeight="1" x14ac:dyDescent="0.25">
      <c r="A79" s="450"/>
      <c r="B79" s="450"/>
      <c r="C79" s="1" t="s">
        <v>252</v>
      </c>
      <c r="D79" s="1" t="s">
        <v>253</v>
      </c>
      <c r="E79" s="1" t="s">
        <v>90</v>
      </c>
      <c r="F79" s="6" t="s">
        <v>61</v>
      </c>
      <c r="G79" s="1" t="s">
        <v>67</v>
      </c>
      <c r="H79" s="6">
        <v>30</v>
      </c>
      <c r="I79" s="3" t="s">
        <v>67</v>
      </c>
      <c r="J79" s="50" t="s">
        <v>67</v>
      </c>
      <c r="K79" s="1" t="s">
        <v>251</v>
      </c>
      <c r="L79" s="1" t="s">
        <v>224</v>
      </c>
    </row>
    <row r="80" spans="1:12" ht="72" hidden="1" customHeight="1" x14ac:dyDescent="0.25">
      <c r="A80" s="450"/>
      <c r="B80" s="450"/>
      <c r="C80" s="1" t="s">
        <v>254</v>
      </c>
      <c r="D80" s="1" t="s">
        <v>255</v>
      </c>
      <c r="E80" s="1" t="s">
        <v>256</v>
      </c>
      <c r="F80" s="1" t="s">
        <v>52</v>
      </c>
      <c r="G80" s="6" t="s">
        <v>67</v>
      </c>
      <c r="H80" s="6" t="s">
        <v>67</v>
      </c>
      <c r="I80" s="3">
        <v>23279</v>
      </c>
      <c r="J80" s="50">
        <v>23279</v>
      </c>
      <c r="K80" s="4" t="s">
        <v>53</v>
      </c>
      <c r="L80" s="1" t="s">
        <v>119</v>
      </c>
    </row>
    <row r="81" spans="1:12" ht="59.25" hidden="1" customHeight="1" x14ac:dyDescent="0.25">
      <c r="A81" s="450"/>
      <c r="B81" s="450"/>
      <c r="C81" s="1" t="s">
        <v>257</v>
      </c>
      <c r="D81" s="1" t="s">
        <v>258</v>
      </c>
      <c r="E81" s="1" t="s">
        <v>259</v>
      </c>
      <c r="F81" s="6" t="s">
        <v>52</v>
      </c>
      <c r="G81" s="6">
        <v>7</v>
      </c>
      <c r="H81" s="6">
        <v>30</v>
      </c>
      <c r="I81" s="3">
        <v>9200</v>
      </c>
      <c r="J81" s="50">
        <v>2760</v>
      </c>
      <c r="K81" s="4" t="s">
        <v>53</v>
      </c>
      <c r="L81" s="1" t="s">
        <v>119</v>
      </c>
    </row>
    <row r="82" spans="1:12" ht="33" hidden="1" customHeight="1" x14ac:dyDescent="0.25">
      <c r="A82" s="450"/>
      <c r="B82" s="450"/>
      <c r="C82" s="450" t="s">
        <v>260</v>
      </c>
      <c r="D82" s="500" t="s">
        <v>261</v>
      </c>
      <c r="E82" s="47" t="s">
        <v>262</v>
      </c>
      <c r="F82" s="6" t="s">
        <v>61</v>
      </c>
      <c r="G82" s="6">
        <v>8.56</v>
      </c>
      <c r="H82" s="6">
        <v>29</v>
      </c>
      <c r="I82" s="3">
        <v>145911</v>
      </c>
      <c r="J82" s="50">
        <v>17626.16</v>
      </c>
      <c r="K82" s="41" t="s">
        <v>95</v>
      </c>
      <c r="L82" s="1" t="s">
        <v>119</v>
      </c>
    </row>
    <row r="83" spans="1:12" ht="47.25" hidden="1" customHeight="1" x14ac:dyDescent="0.25">
      <c r="A83" s="450"/>
      <c r="B83" s="450"/>
      <c r="C83" s="450"/>
      <c r="D83" s="500"/>
      <c r="E83" s="47" t="s">
        <v>79</v>
      </c>
      <c r="F83" s="6" t="s">
        <v>61</v>
      </c>
      <c r="G83" s="6" t="s">
        <v>67</v>
      </c>
      <c r="H83" s="6">
        <v>38</v>
      </c>
      <c r="I83" s="3">
        <v>8460231.8599999994</v>
      </c>
      <c r="J83" s="50">
        <v>1664951</v>
      </c>
      <c r="K83" s="41" t="s">
        <v>95</v>
      </c>
      <c r="L83" s="1" t="s">
        <v>119</v>
      </c>
    </row>
    <row r="84" spans="1:12" ht="56.25" hidden="1" customHeight="1" x14ac:dyDescent="0.25">
      <c r="A84" s="450"/>
      <c r="B84" s="450"/>
      <c r="C84" s="1" t="s">
        <v>263</v>
      </c>
      <c r="D84" s="47" t="s">
        <v>264</v>
      </c>
      <c r="E84" s="47" t="s">
        <v>79</v>
      </c>
      <c r="F84" s="6" t="s">
        <v>61</v>
      </c>
      <c r="G84" s="6">
        <v>5</v>
      </c>
      <c r="H84" s="6">
        <v>35</v>
      </c>
      <c r="I84" s="3">
        <v>207000</v>
      </c>
      <c r="J84" s="50">
        <v>51750</v>
      </c>
      <c r="K84" s="4" t="s">
        <v>68</v>
      </c>
      <c r="L84" s="1" t="s">
        <v>119</v>
      </c>
    </row>
    <row r="85" spans="1:12" ht="33.75" hidden="1" customHeight="1" x14ac:dyDescent="0.25">
      <c r="A85" s="450"/>
      <c r="B85" s="450"/>
      <c r="C85" s="455" t="s">
        <v>265</v>
      </c>
      <c r="D85" s="500" t="s">
        <v>266</v>
      </c>
      <c r="E85" s="47" t="s">
        <v>267</v>
      </c>
      <c r="F85" s="6" t="s">
        <v>61</v>
      </c>
      <c r="G85" s="6">
        <v>5</v>
      </c>
      <c r="H85" s="6">
        <v>35</v>
      </c>
      <c r="I85" s="3">
        <v>690000</v>
      </c>
      <c r="J85" s="50">
        <v>276000</v>
      </c>
      <c r="K85" s="4" t="s">
        <v>68</v>
      </c>
      <c r="L85" s="1" t="s">
        <v>119</v>
      </c>
    </row>
    <row r="86" spans="1:12" ht="27" hidden="1" customHeight="1" x14ac:dyDescent="0.25">
      <c r="A86" s="450"/>
      <c r="B86" s="450"/>
      <c r="C86" s="455"/>
      <c r="D86" s="500"/>
      <c r="E86" s="1" t="s">
        <v>268</v>
      </c>
      <c r="F86" s="6" t="s">
        <v>61</v>
      </c>
      <c r="G86" s="6" t="s">
        <v>67</v>
      </c>
      <c r="H86" s="6">
        <v>50</v>
      </c>
      <c r="I86" s="3">
        <v>948750</v>
      </c>
      <c r="J86" s="50">
        <v>106322.5</v>
      </c>
      <c r="K86" s="4" t="s">
        <v>53</v>
      </c>
      <c r="L86" s="1" t="s">
        <v>119</v>
      </c>
    </row>
    <row r="87" spans="1:12" ht="75.75" hidden="1" customHeight="1" x14ac:dyDescent="0.25">
      <c r="A87" s="450"/>
      <c r="B87" s="450"/>
      <c r="C87" s="1" t="s">
        <v>269</v>
      </c>
      <c r="D87" s="1" t="s">
        <v>270</v>
      </c>
      <c r="E87" s="1" t="s">
        <v>271</v>
      </c>
      <c r="F87" s="6" t="s">
        <v>61</v>
      </c>
      <c r="G87" s="6">
        <v>5</v>
      </c>
      <c r="H87" s="6">
        <v>100</v>
      </c>
      <c r="I87" s="3">
        <v>319125</v>
      </c>
      <c r="J87" s="50">
        <v>19354</v>
      </c>
      <c r="K87" s="4" t="s">
        <v>68</v>
      </c>
      <c r="L87" s="1" t="s">
        <v>119</v>
      </c>
    </row>
    <row r="88" spans="1:12" ht="75.75" hidden="1" customHeight="1" x14ac:dyDescent="0.25">
      <c r="A88" s="450"/>
      <c r="B88" s="450"/>
      <c r="C88" s="1" t="s">
        <v>272</v>
      </c>
      <c r="D88" s="1" t="s">
        <v>273</v>
      </c>
      <c r="E88" s="1" t="s">
        <v>90</v>
      </c>
      <c r="F88" s="6" t="s">
        <v>61</v>
      </c>
      <c r="G88" s="6" t="s">
        <v>67</v>
      </c>
      <c r="H88" s="6">
        <v>65</v>
      </c>
      <c r="I88" s="3">
        <v>1694488</v>
      </c>
      <c r="J88" s="50">
        <v>508346.39999999997</v>
      </c>
      <c r="K88" s="4" t="s">
        <v>53</v>
      </c>
      <c r="L88" s="1" t="s">
        <v>119</v>
      </c>
    </row>
    <row r="89" spans="1:12" hidden="1" x14ac:dyDescent="0.25">
      <c r="A89" s="462" t="s">
        <v>274</v>
      </c>
      <c r="B89" s="463"/>
      <c r="C89" s="463"/>
      <c r="D89" s="463"/>
      <c r="E89" s="463"/>
      <c r="F89" s="463"/>
      <c r="G89" s="463"/>
      <c r="H89" s="463"/>
      <c r="I89" s="463"/>
      <c r="J89" s="463"/>
      <c r="K89" s="463"/>
      <c r="L89" s="463"/>
    </row>
    <row r="90" spans="1:12" ht="24" hidden="1" x14ac:dyDescent="0.25">
      <c r="A90" s="455" t="s">
        <v>275</v>
      </c>
      <c r="B90" s="455" t="s">
        <v>276</v>
      </c>
      <c r="C90" s="455" t="s">
        <v>277</v>
      </c>
      <c r="D90" s="455" t="s">
        <v>278</v>
      </c>
      <c r="E90" s="2" t="s">
        <v>279</v>
      </c>
      <c r="F90" s="6" t="s">
        <v>61</v>
      </c>
      <c r="G90" s="6" t="s">
        <v>67</v>
      </c>
      <c r="H90" s="6">
        <v>30</v>
      </c>
      <c r="I90" s="474">
        <v>260000</v>
      </c>
      <c r="J90" s="50">
        <v>43800</v>
      </c>
      <c r="K90" s="6" t="s">
        <v>53</v>
      </c>
      <c r="L90" s="1" t="s">
        <v>69</v>
      </c>
    </row>
    <row r="91" spans="1:12" ht="24" hidden="1" x14ac:dyDescent="0.25">
      <c r="A91" s="455"/>
      <c r="B91" s="455"/>
      <c r="C91" s="455"/>
      <c r="D91" s="455"/>
      <c r="E91" s="2" t="s">
        <v>280</v>
      </c>
      <c r="F91" s="6" t="s">
        <v>61</v>
      </c>
      <c r="G91" s="6">
        <v>16</v>
      </c>
      <c r="H91" s="6">
        <v>60</v>
      </c>
      <c r="I91" s="474"/>
      <c r="J91" s="50">
        <v>7800</v>
      </c>
      <c r="K91" s="6" t="s">
        <v>53</v>
      </c>
      <c r="L91" s="1" t="s">
        <v>69</v>
      </c>
    </row>
    <row r="92" spans="1:12" ht="24" hidden="1" x14ac:dyDescent="0.25">
      <c r="A92" s="455"/>
      <c r="B92" s="455"/>
      <c r="C92" s="455"/>
      <c r="D92" s="455"/>
      <c r="E92" s="2" t="s">
        <v>281</v>
      </c>
      <c r="F92" s="6" t="s">
        <v>61</v>
      </c>
      <c r="G92" s="6" t="s">
        <v>67</v>
      </c>
      <c r="H92" s="6">
        <v>80</v>
      </c>
      <c r="I92" s="474"/>
      <c r="J92" s="50">
        <v>13400</v>
      </c>
      <c r="K92" s="6" t="s">
        <v>53</v>
      </c>
      <c r="L92" s="1" t="s">
        <v>69</v>
      </c>
    </row>
    <row r="93" spans="1:12" ht="84" hidden="1" customHeight="1" x14ac:dyDescent="0.25">
      <c r="A93" s="455"/>
      <c r="B93" s="455" t="s">
        <v>282</v>
      </c>
      <c r="C93" s="1" t="s">
        <v>283</v>
      </c>
      <c r="D93" s="1" t="s">
        <v>284</v>
      </c>
      <c r="E93" s="2" t="s">
        <v>90</v>
      </c>
      <c r="F93" s="6" t="s">
        <v>73</v>
      </c>
      <c r="G93" s="6">
        <v>10</v>
      </c>
      <c r="H93" s="6">
        <v>100</v>
      </c>
      <c r="I93" s="3">
        <v>139950</v>
      </c>
      <c r="J93" s="50">
        <v>108000</v>
      </c>
      <c r="K93" s="6" t="s">
        <v>53</v>
      </c>
      <c r="L93" s="1" t="s">
        <v>69</v>
      </c>
    </row>
    <row r="94" spans="1:12" ht="72" hidden="1" customHeight="1" x14ac:dyDescent="0.25">
      <c r="A94" s="455"/>
      <c r="B94" s="455"/>
      <c r="C94" s="1" t="s">
        <v>285</v>
      </c>
      <c r="D94" s="1" t="s">
        <v>286</v>
      </c>
      <c r="E94" s="2" t="s">
        <v>90</v>
      </c>
      <c r="F94" s="6" t="s">
        <v>73</v>
      </c>
      <c r="G94" s="6">
        <v>5</v>
      </c>
      <c r="H94" s="6">
        <v>30</v>
      </c>
      <c r="I94" s="3">
        <v>320000</v>
      </c>
      <c r="J94" s="50">
        <v>105000</v>
      </c>
      <c r="K94" s="6" t="s">
        <v>68</v>
      </c>
      <c r="L94" s="1" t="s">
        <v>69</v>
      </c>
    </row>
    <row r="95" spans="1:12" ht="48" hidden="1" x14ac:dyDescent="0.25">
      <c r="A95" s="455"/>
      <c r="B95" s="455"/>
      <c r="C95" s="1" t="s">
        <v>285</v>
      </c>
      <c r="D95" s="1" t="s">
        <v>287</v>
      </c>
      <c r="E95" s="2" t="s">
        <v>90</v>
      </c>
      <c r="F95" s="6" t="s">
        <v>73</v>
      </c>
      <c r="G95" s="6">
        <v>5</v>
      </c>
      <c r="H95" s="6">
        <v>30</v>
      </c>
      <c r="I95" s="3">
        <v>300000</v>
      </c>
      <c r="J95" s="50">
        <v>90000</v>
      </c>
      <c r="K95" s="6" t="s">
        <v>68</v>
      </c>
      <c r="L95" s="1" t="s">
        <v>69</v>
      </c>
    </row>
    <row r="96" spans="1:12" ht="48" hidden="1" x14ac:dyDescent="0.25">
      <c r="A96" s="455"/>
      <c r="B96" s="455"/>
      <c r="C96" s="1" t="s">
        <v>285</v>
      </c>
      <c r="D96" s="1" t="s">
        <v>288</v>
      </c>
      <c r="E96" s="2" t="s">
        <v>90</v>
      </c>
      <c r="F96" s="6" t="s">
        <v>73</v>
      </c>
      <c r="G96" s="6">
        <v>5</v>
      </c>
      <c r="H96" s="6">
        <v>30</v>
      </c>
      <c r="I96" s="3">
        <v>122000</v>
      </c>
      <c r="J96" s="50">
        <v>36600</v>
      </c>
      <c r="K96" s="6" t="s">
        <v>68</v>
      </c>
      <c r="L96" s="1" t="s">
        <v>69</v>
      </c>
    </row>
    <row r="97" spans="1:12" ht="36" hidden="1" x14ac:dyDescent="0.25">
      <c r="A97" s="455"/>
      <c r="B97" s="455"/>
      <c r="C97" s="1" t="s">
        <v>289</v>
      </c>
      <c r="D97" s="1" t="s">
        <v>290</v>
      </c>
      <c r="E97" s="2" t="s">
        <v>291</v>
      </c>
      <c r="F97" s="6" t="s">
        <v>52</v>
      </c>
      <c r="G97" s="6">
        <v>25</v>
      </c>
      <c r="H97" s="6">
        <v>22</v>
      </c>
      <c r="I97" s="3">
        <v>24000</v>
      </c>
      <c r="J97" s="50">
        <v>6000</v>
      </c>
      <c r="K97" s="6" t="s">
        <v>53</v>
      </c>
      <c r="L97" s="1" t="s">
        <v>69</v>
      </c>
    </row>
    <row r="98" spans="1:12" ht="78.75" hidden="1" customHeight="1" x14ac:dyDescent="0.25">
      <c r="A98" s="455"/>
      <c r="B98" s="455"/>
      <c r="C98" s="1" t="s">
        <v>292</v>
      </c>
      <c r="D98" s="1" t="s">
        <v>293</v>
      </c>
      <c r="E98" s="2" t="s">
        <v>294</v>
      </c>
      <c r="F98" s="6" t="s">
        <v>52</v>
      </c>
      <c r="G98" s="52">
        <v>30</v>
      </c>
      <c r="H98" s="52">
        <v>60</v>
      </c>
      <c r="I98" s="3">
        <v>211000</v>
      </c>
      <c r="J98" s="50">
        <v>32000</v>
      </c>
      <c r="K98" s="6" t="s">
        <v>53</v>
      </c>
      <c r="L98" s="1" t="s">
        <v>69</v>
      </c>
    </row>
    <row r="99" spans="1:12" ht="44.25" hidden="1" customHeight="1" x14ac:dyDescent="0.25">
      <c r="A99" s="455"/>
      <c r="B99" s="455"/>
      <c r="C99" s="455" t="s">
        <v>295</v>
      </c>
      <c r="D99" s="47" t="s">
        <v>296</v>
      </c>
      <c r="E99" s="109" t="s">
        <v>297</v>
      </c>
      <c r="F99" s="53" t="s">
        <v>61</v>
      </c>
      <c r="G99" s="52">
        <v>30</v>
      </c>
      <c r="H99" s="52">
        <v>100</v>
      </c>
      <c r="I99" s="3">
        <v>120000</v>
      </c>
      <c r="J99" s="50">
        <v>60000</v>
      </c>
      <c r="K99" s="4" t="s">
        <v>68</v>
      </c>
      <c r="L99" s="1" t="s">
        <v>119</v>
      </c>
    </row>
    <row r="100" spans="1:12" ht="44.25" hidden="1" customHeight="1" x14ac:dyDescent="0.25">
      <c r="A100" s="455"/>
      <c r="B100" s="455"/>
      <c r="C100" s="455"/>
      <c r="D100" s="47" t="s">
        <v>298</v>
      </c>
      <c r="E100" s="109" t="s">
        <v>297</v>
      </c>
      <c r="F100" s="53" t="s">
        <v>61</v>
      </c>
      <c r="G100" s="52" t="s">
        <v>67</v>
      </c>
      <c r="H100" s="52">
        <v>50</v>
      </c>
      <c r="I100" s="3">
        <v>120000</v>
      </c>
      <c r="J100" s="50">
        <v>60000</v>
      </c>
      <c r="K100" s="4" t="s">
        <v>68</v>
      </c>
      <c r="L100" s="1" t="s">
        <v>119</v>
      </c>
    </row>
    <row r="101" spans="1:12" ht="60" hidden="1" x14ac:dyDescent="0.25">
      <c r="A101" s="455"/>
      <c r="B101" s="455" t="s">
        <v>299</v>
      </c>
      <c r="C101" s="1" t="s">
        <v>300</v>
      </c>
      <c r="D101" s="1" t="s">
        <v>301</v>
      </c>
      <c r="E101" s="110" t="s">
        <v>302</v>
      </c>
      <c r="F101" s="6" t="s">
        <v>52</v>
      </c>
      <c r="G101" s="6" t="s">
        <v>67</v>
      </c>
      <c r="H101" s="6">
        <v>100</v>
      </c>
      <c r="I101" s="3">
        <v>850</v>
      </c>
      <c r="J101" s="50">
        <v>150</v>
      </c>
      <c r="K101" s="6" t="s">
        <v>53</v>
      </c>
      <c r="L101" s="1" t="s">
        <v>69</v>
      </c>
    </row>
    <row r="102" spans="1:12" ht="52.5" hidden="1" customHeight="1" x14ac:dyDescent="0.25">
      <c r="A102" s="455"/>
      <c r="B102" s="455"/>
      <c r="C102" s="1" t="s">
        <v>303</v>
      </c>
      <c r="D102" s="1" t="s">
        <v>304</v>
      </c>
      <c r="E102" s="110" t="s">
        <v>305</v>
      </c>
      <c r="F102" s="6" t="s">
        <v>52</v>
      </c>
      <c r="G102" s="35" t="s">
        <v>67</v>
      </c>
      <c r="H102" s="6">
        <v>1500</v>
      </c>
      <c r="I102" s="3">
        <v>1250</v>
      </c>
      <c r="J102" s="50">
        <v>75</v>
      </c>
      <c r="K102" s="6" t="s">
        <v>53</v>
      </c>
      <c r="L102" s="1" t="s">
        <v>69</v>
      </c>
    </row>
    <row r="103" spans="1:12" ht="108" hidden="1" customHeight="1" x14ac:dyDescent="0.25">
      <c r="A103" s="455" t="s">
        <v>306</v>
      </c>
      <c r="B103" s="455" t="s">
        <v>307</v>
      </c>
      <c r="C103" s="1" t="s">
        <v>308</v>
      </c>
      <c r="D103" s="1" t="s">
        <v>309</v>
      </c>
      <c r="E103" s="2" t="s">
        <v>310</v>
      </c>
      <c r="F103" s="6" t="s">
        <v>61</v>
      </c>
      <c r="G103" s="6" t="s">
        <v>67</v>
      </c>
      <c r="H103" s="54">
        <v>15</v>
      </c>
      <c r="I103" s="3">
        <v>613.6</v>
      </c>
      <c r="J103" s="50">
        <v>25.6</v>
      </c>
      <c r="K103" s="6" t="s">
        <v>68</v>
      </c>
      <c r="L103" s="1" t="s">
        <v>102</v>
      </c>
    </row>
    <row r="104" spans="1:12" ht="66" hidden="1" customHeight="1" x14ac:dyDescent="0.25">
      <c r="A104" s="455"/>
      <c r="B104" s="455"/>
      <c r="C104" s="1" t="s">
        <v>311</v>
      </c>
      <c r="D104" s="1" t="s">
        <v>312</v>
      </c>
      <c r="E104" s="2" t="s">
        <v>313</v>
      </c>
      <c r="F104" s="6" t="s">
        <v>52</v>
      </c>
      <c r="G104" s="6" t="s">
        <v>314</v>
      </c>
      <c r="H104" s="6">
        <v>250</v>
      </c>
      <c r="I104" s="3">
        <v>2685.9</v>
      </c>
      <c r="J104" s="50">
        <v>792</v>
      </c>
      <c r="K104" s="6" t="s">
        <v>53</v>
      </c>
      <c r="L104" s="1" t="s">
        <v>102</v>
      </c>
    </row>
    <row r="105" spans="1:12" ht="75" hidden="1" customHeight="1" x14ac:dyDescent="0.25">
      <c r="A105" s="455" t="s">
        <v>315</v>
      </c>
      <c r="B105" s="455" t="s">
        <v>316</v>
      </c>
      <c r="C105" s="1" t="s">
        <v>317</v>
      </c>
      <c r="D105" s="1" t="s">
        <v>318</v>
      </c>
      <c r="E105" s="2" t="s">
        <v>319</v>
      </c>
      <c r="F105" s="6" t="s">
        <v>61</v>
      </c>
      <c r="G105" s="6">
        <v>90.5</v>
      </c>
      <c r="H105" s="54">
        <v>91</v>
      </c>
      <c r="I105" s="3" t="s">
        <v>320</v>
      </c>
      <c r="J105" s="50" t="s">
        <v>320</v>
      </c>
      <c r="K105" s="6" t="s">
        <v>67</v>
      </c>
      <c r="L105" s="1" t="s">
        <v>102</v>
      </c>
    </row>
    <row r="106" spans="1:12" ht="36" hidden="1" x14ac:dyDescent="0.25">
      <c r="A106" s="455"/>
      <c r="B106" s="455"/>
      <c r="C106" s="455" t="s">
        <v>321</v>
      </c>
      <c r="D106" s="455" t="s">
        <v>322</v>
      </c>
      <c r="E106" s="2" t="s">
        <v>323</v>
      </c>
      <c r="F106" s="6" t="s">
        <v>61</v>
      </c>
      <c r="G106" s="6">
        <v>72.2</v>
      </c>
      <c r="H106" s="54">
        <v>82</v>
      </c>
      <c r="I106" s="3">
        <v>176486.8</v>
      </c>
      <c r="J106" s="50">
        <v>35467.599999999999</v>
      </c>
      <c r="K106" s="55" t="s">
        <v>53</v>
      </c>
      <c r="L106" s="1" t="s">
        <v>102</v>
      </c>
    </row>
    <row r="107" spans="1:12" ht="114.75" hidden="1" customHeight="1" x14ac:dyDescent="0.25">
      <c r="A107" s="455"/>
      <c r="B107" s="455"/>
      <c r="C107" s="455"/>
      <c r="D107" s="455"/>
      <c r="E107" s="456" t="s">
        <v>324</v>
      </c>
      <c r="F107" s="6" t="s">
        <v>61</v>
      </c>
      <c r="G107" s="6" t="s">
        <v>325</v>
      </c>
      <c r="H107" s="8" t="s">
        <v>326</v>
      </c>
      <c r="I107" s="458">
        <v>454555.8</v>
      </c>
      <c r="J107" s="133">
        <v>65708.800000000003</v>
      </c>
      <c r="K107" s="98" t="s">
        <v>53</v>
      </c>
      <c r="L107" s="1" t="s">
        <v>102</v>
      </c>
    </row>
    <row r="108" spans="1:12" hidden="1" x14ac:dyDescent="0.25">
      <c r="A108" s="455"/>
      <c r="B108" s="455"/>
      <c r="C108" s="455"/>
      <c r="D108" s="455"/>
      <c r="E108" s="456"/>
      <c r="F108" s="6" t="s">
        <v>61</v>
      </c>
      <c r="G108" s="6" t="s">
        <v>327</v>
      </c>
      <c r="H108" s="8" t="s">
        <v>328</v>
      </c>
      <c r="I108" s="458"/>
      <c r="J108" s="133">
        <v>127813.8</v>
      </c>
      <c r="K108" s="98" t="s">
        <v>53</v>
      </c>
      <c r="L108" s="1" t="s">
        <v>102</v>
      </c>
    </row>
    <row r="109" spans="1:12" ht="36.75" hidden="1" customHeight="1" x14ac:dyDescent="0.25">
      <c r="A109" s="455"/>
      <c r="B109" s="455"/>
      <c r="C109" s="455" t="s">
        <v>329</v>
      </c>
      <c r="D109" s="455" t="s">
        <v>330</v>
      </c>
      <c r="E109" s="2" t="s">
        <v>331</v>
      </c>
      <c r="F109" s="6" t="s">
        <v>61</v>
      </c>
      <c r="G109" s="6">
        <v>88.6</v>
      </c>
      <c r="H109" s="6">
        <v>89.5</v>
      </c>
      <c r="I109" s="3">
        <v>54774.2</v>
      </c>
      <c r="J109" s="50">
        <v>16548.099999999999</v>
      </c>
      <c r="K109" s="6" t="s">
        <v>53</v>
      </c>
      <c r="L109" s="1" t="s">
        <v>102</v>
      </c>
    </row>
    <row r="110" spans="1:12" ht="36" hidden="1" x14ac:dyDescent="0.25">
      <c r="A110" s="455"/>
      <c r="B110" s="455"/>
      <c r="C110" s="455"/>
      <c r="D110" s="455"/>
      <c r="E110" s="2" t="s">
        <v>332</v>
      </c>
      <c r="F110" s="6" t="s">
        <v>61</v>
      </c>
      <c r="G110" s="6">
        <v>77</v>
      </c>
      <c r="H110" s="54">
        <v>79</v>
      </c>
      <c r="I110" s="3">
        <v>204031.7</v>
      </c>
      <c r="J110" s="50">
        <v>61641</v>
      </c>
      <c r="K110" s="6" t="s">
        <v>53</v>
      </c>
      <c r="L110" s="1" t="s">
        <v>102</v>
      </c>
    </row>
    <row r="111" spans="1:12" ht="56.25" hidden="1" customHeight="1" x14ac:dyDescent="0.25">
      <c r="A111" s="455"/>
      <c r="B111" s="455"/>
      <c r="C111" s="1" t="s">
        <v>333</v>
      </c>
      <c r="D111" s="1" t="s">
        <v>334</v>
      </c>
      <c r="E111" s="2" t="s">
        <v>335</v>
      </c>
      <c r="F111" s="6" t="s">
        <v>52</v>
      </c>
      <c r="G111" s="20">
        <v>4898</v>
      </c>
      <c r="H111" s="20">
        <v>3500</v>
      </c>
      <c r="I111" s="3">
        <v>44000</v>
      </c>
      <c r="J111" s="50">
        <v>7700</v>
      </c>
      <c r="K111" s="6" t="s">
        <v>53</v>
      </c>
      <c r="L111" s="1" t="s">
        <v>102</v>
      </c>
    </row>
    <row r="112" spans="1:12" ht="24" hidden="1" x14ac:dyDescent="0.25">
      <c r="A112" s="455"/>
      <c r="B112" s="455"/>
      <c r="C112" s="455" t="s">
        <v>333</v>
      </c>
      <c r="D112" s="455" t="s">
        <v>336</v>
      </c>
      <c r="E112" s="2" t="s">
        <v>337</v>
      </c>
      <c r="F112" s="6" t="s">
        <v>52</v>
      </c>
      <c r="G112" s="20">
        <v>5413</v>
      </c>
      <c r="H112" s="20">
        <v>1500</v>
      </c>
      <c r="I112" s="3">
        <v>780</v>
      </c>
      <c r="J112" s="50">
        <v>225</v>
      </c>
      <c r="K112" s="6" t="s">
        <v>53</v>
      </c>
      <c r="L112" s="1" t="s">
        <v>102</v>
      </c>
    </row>
    <row r="113" spans="1:12" ht="24" hidden="1" x14ac:dyDescent="0.25">
      <c r="A113" s="455"/>
      <c r="B113" s="455"/>
      <c r="C113" s="455"/>
      <c r="D113" s="455"/>
      <c r="E113" s="2" t="s">
        <v>338</v>
      </c>
      <c r="F113" s="6" t="s">
        <v>52</v>
      </c>
      <c r="G113" s="20">
        <v>1501</v>
      </c>
      <c r="H113" s="20">
        <v>9400</v>
      </c>
      <c r="I113" s="3">
        <v>4620</v>
      </c>
      <c r="J113" s="50">
        <v>1410</v>
      </c>
      <c r="K113" s="6" t="s">
        <v>53</v>
      </c>
      <c r="L113" s="1" t="s">
        <v>102</v>
      </c>
    </row>
    <row r="114" spans="1:12" ht="24" hidden="1" x14ac:dyDescent="0.25">
      <c r="A114" s="455"/>
      <c r="B114" s="455"/>
      <c r="C114" s="455"/>
      <c r="D114" s="455"/>
      <c r="E114" s="2" t="s">
        <v>339</v>
      </c>
      <c r="F114" s="6" t="s">
        <v>52</v>
      </c>
      <c r="G114" s="6" t="s">
        <v>67</v>
      </c>
      <c r="H114" s="20">
        <v>1000</v>
      </c>
      <c r="I114" s="3">
        <v>675</v>
      </c>
      <c r="J114" s="50">
        <v>150</v>
      </c>
      <c r="K114" s="6" t="s">
        <v>53</v>
      </c>
      <c r="L114" s="1" t="s">
        <v>102</v>
      </c>
    </row>
    <row r="115" spans="1:12" ht="36" hidden="1" x14ac:dyDescent="0.25">
      <c r="A115" s="455" t="s">
        <v>340</v>
      </c>
      <c r="B115" s="455"/>
      <c r="C115" s="1" t="s">
        <v>341</v>
      </c>
      <c r="D115" s="1" t="s">
        <v>342</v>
      </c>
      <c r="E115" s="2" t="s">
        <v>343</v>
      </c>
      <c r="F115" s="6" t="s">
        <v>61</v>
      </c>
      <c r="G115" s="6" t="s">
        <v>344</v>
      </c>
      <c r="H115" s="6" t="s">
        <v>345</v>
      </c>
      <c r="I115" s="3">
        <v>518800</v>
      </c>
      <c r="J115" s="50">
        <v>66500</v>
      </c>
      <c r="K115" s="6" t="s">
        <v>53</v>
      </c>
      <c r="L115" s="1" t="s">
        <v>102</v>
      </c>
    </row>
    <row r="116" spans="1:12" ht="72" hidden="1" customHeight="1" x14ac:dyDescent="0.25">
      <c r="A116" s="455"/>
      <c r="B116" s="455" t="s">
        <v>346</v>
      </c>
      <c r="C116" s="1" t="s">
        <v>347</v>
      </c>
      <c r="D116" s="1" t="s">
        <v>348</v>
      </c>
      <c r="E116" s="2" t="s">
        <v>349</v>
      </c>
      <c r="F116" s="6" t="s">
        <v>61</v>
      </c>
      <c r="G116" s="6">
        <v>50</v>
      </c>
      <c r="H116" s="6">
        <v>75</v>
      </c>
      <c r="I116" s="3">
        <v>9200</v>
      </c>
      <c r="J116" s="50">
        <v>3000</v>
      </c>
      <c r="K116" s="6" t="s">
        <v>53</v>
      </c>
      <c r="L116" s="1" t="s">
        <v>102</v>
      </c>
    </row>
    <row r="117" spans="1:12" ht="35.25" hidden="1" customHeight="1" x14ac:dyDescent="0.25">
      <c r="A117" s="455"/>
      <c r="B117" s="455"/>
      <c r="C117" s="1" t="s">
        <v>350</v>
      </c>
      <c r="D117" s="1" t="s">
        <v>351</v>
      </c>
      <c r="E117" s="2" t="s">
        <v>352</v>
      </c>
      <c r="F117" s="6" t="s">
        <v>52</v>
      </c>
      <c r="G117" s="20">
        <v>15265</v>
      </c>
      <c r="H117" s="6" t="s">
        <v>353</v>
      </c>
      <c r="I117" s="3">
        <v>39000</v>
      </c>
      <c r="J117" s="50">
        <v>12000</v>
      </c>
      <c r="K117" s="6" t="s">
        <v>53</v>
      </c>
      <c r="L117" s="1" t="s">
        <v>102</v>
      </c>
    </row>
    <row r="118" spans="1:12" ht="48.75" hidden="1" customHeight="1" x14ac:dyDescent="0.25">
      <c r="A118" s="455"/>
      <c r="B118" s="455"/>
      <c r="C118" s="1" t="s">
        <v>354</v>
      </c>
      <c r="D118" s="1" t="s">
        <v>355</v>
      </c>
      <c r="E118" s="2" t="s">
        <v>356</v>
      </c>
      <c r="F118" s="6" t="s">
        <v>61</v>
      </c>
      <c r="G118" s="6">
        <v>10</v>
      </c>
      <c r="H118" s="6" t="s">
        <v>357</v>
      </c>
      <c r="I118" s="3">
        <v>2550</v>
      </c>
      <c r="J118" s="50">
        <v>850</v>
      </c>
      <c r="K118" s="6" t="s">
        <v>53</v>
      </c>
      <c r="L118" s="1" t="s">
        <v>102</v>
      </c>
    </row>
    <row r="119" spans="1:12" ht="33.75" hidden="1" customHeight="1" x14ac:dyDescent="0.25">
      <c r="A119" s="455"/>
      <c r="B119" s="455"/>
      <c r="C119" s="1" t="s">
        <v>358</v>
      </c>
      <c r="D119" s="1" t="s">
        <v>359</v>
      </c>
      <c r="E119" s="2" t="s">
        <v>360</v>
      </c>
      <c r="F119" s="6" t="s">
        <v>52</v>
      </c>
      <c r="G119" s="17">
        <v>5000</v>
      </c>
      <c r="H119" s="20">
        <v>10000</v>
      </c>
      <c r="I119" s="3">
        <v>521.5</v>
      </c>
      <c r="J119" s="50">
        <v>521.5</v>
      </c>
      <c r="K119" s="6" t="s">
        <v>53</v>
      </c>
      <c r="L119" s="1" t="s">
        <v>102</v>
      </c>
    </row>
    <row r="120" spans="1:12" ht="48" hidden="1" x14ac:dyDescent="0.25">
      <c r="A120" s="102" t="s">
        <v>361</v>
      </c>
      <c r="B120" s="12" t="s">
        <v>362</v>
      </c>
      <c r="C120" s="12" t="s">
        <v>363</v>
      </c>
      <c r="D120" s="12" t="s">
        <v>364</v>
      </c>
      <c r="E120" s="1" t="s">
        <v>365</v>
      </c>
      <c r="F120" s="6" t="s">
        <v>52</v>
      </c>
      <c r="G120" s="6">
        <v>33</v>
      </c>
      <c r="H120" s="6" t="s">
        <v>366</v>
      </c>
      <c r="I120" s="3">
        <v>10359.1</v>
      </c>
      <c r="J120" s="50">
        <v>4000</v>
      </c>
      <c r="K120" s="6" t="s">
        <v>53</v>
      </c>
      <c r="L120" s="1" t="s">
        <v>102</v>
      </c>
    </row>
    <row r="121" spans="1:12" ht="32.25" hidden="1" customHeight="1" x14ac:dyDescent="0.25">
      <c r="A121" s="450" t="s">
        <v>367</v>
      </c>
      <c r="B121" s="450" t="s">
        <v>368</v>
      </c>
      <c r="C121" s="450" t="s">
        <v>369</v>
      </c>
      <c r="D121" s="450" t="s">
        <v>370</v>
      </c>
      <c r="E121" s="1" t="s">
        <v>371</v>
      </c>
      <c r="F121" s="6" t="s">
        <v>372</v>
      </c>
      <c r="G121" s="6" t="s">
        <v>373</v>
      </c>
      <c r="H121" s="6" t="s">
        <v>374</v>
      </c>
      <c r="I121" s="3">
        <v>52863.8</v>
      </c>
      <c r="J121" s="50">
        <v>52863.8</v>
      </c>
      <c r="K121" s="1" t="s">
        <v>375</v>
      </c>
      <c r="L121" s="1" t="s">
        <v>102</v>
      </c>
    </row>
    <row r="122" spans="1:12" ht="34.5" hidden="1" customHeight="1" x14ac:dyDescent="0.25">
      <c r="A122" s="450"/>
      <c r="B122" s="450"/>
      <c r="C122" s="450"/>
      <c r="D122" s="450"/>
      <c r="E122" s="1" t="s">
        <v>376</v>
      </c>
      <c r="F122" s="6" t="s">
        <v>52</v>
      </c>
      <c r="G122" s="6" t="s">
        <v>377</v>
      </c>
      <c r="H122" s="6" t="s">
        <v>378</v>
      </c>
      <c r="I122" s="3">
        <v>85739.6</v>
      </c>
      <c r="J122" s="50">
        <v>85739.6</v>
      </c>
      <c r="K122" s="1" t="s">
        <v>375</v>
      </c>
      <c r="L122" s="1" t="s">
        <v>102</v>
      </c>
    </row>
    <row r="123" spans="1:12" ht="33.75" hidden="1" customHeight="1" x14ac:dyDescent="0.25">
      <c r="A123" s="450"/>
      <c r="B123" s="450"/>
      <c r="C123" s="450"/>
      <c r="D123" s="450"/>
      <c r="E123" s="1" t="s">
        <v>379</v>
      </c>
      <c r="F123" s="6" t="s">
        <v>52</v>
      </c>
      <c r="G123" s="6" t="s">
        <v>67</v>
      </c>
      <c r="H123" s="6">
        <v>45</v>
      </c>
      <c r="I123" s="3" t="s">
        <v>380</v>
      </c>
      <c r="J123" s="50">
        <v>103432</v>
      </c>
      <c r="K123" s="1" t="s">
        <v>53</v>
      </c>
      <c r="L123" s="1" t="s">
        <v>102</v>
      </c>
    </row>
    <row r="124" spans="1:12" ht="33.75" hidden="1" customHeight="1" x14ac:dyDescent="0.25">
      <c r="A124" s="450"/>
      <c r="B124" s="450"/>
      <c r="C124" s="450"/>
      <c r="D124" s="450"/>
      <c r="E124" s="1" t="s">
        <v>381</v>
      </c>
      <c r="F124" s="6" t="s">
        <v>52</v>
      </c>
      <c r="G124" s="6" t="s">
        <v>382</v>
      </c>
      <c r="H124" s="6" t="s">
        <v>382</v>
      </c>
      <c r="I124" s="3">
        <v>300</v>
      </c>
      <c r="J124" s="50">
        <v>300</v>
      </c>
      <c r="K124" s="6" t="s">
        <v>53</v>
      </c>
      <c r="L124" s="1" t="s">
        <v>102</v>
      </c>
    </row>
    <row r="125" spans="1:12" ht="33.75" hidden="1" customHeight="1" x14ac:dyDescent="0.25">
      <c r="A125" s="450"/>
      <c r="B125" s="450"/>
      <c r="C125" s="450"/>
      <c r="D125" s="450"/>
      <c r="E125" s="1" t="s">
        <v>383</v>
      </c>
      <c r="F125" s="6" t="s">
        <v>52</v>
      </c>
      <c r="G125" s="6" t="s">
        <v>67</v>
      </c>
      <c r="H125" s="6">
        <v>44</v>
      </c>
      <c r="I125" s="3">
        <v>248665.2</v>
      </c>
      <c r="J125" s="50">
        <v>248665.2</v>
      </c>
      <c r="K125" s="6" t="s">
        <v>53</v>
      </c>
      <c r="L125" s="1"/>
    </row>
    <row r="126" spans="1:12" ht="52.5" hidden="1" customHeight="1" x14ac:dyDescent="0.25">
      <c r="A126" s="450"/>
      <c r="B126" s="450"/>
      <c r="C126" s="450"/>
      <c r="D126" s="1" t="s">
        <v>384</v>
      </c>
      <c r="E126" s="1" t="s">
        <v>385</v>
      </c>
      <c r="F126" s="6" t="s">
        <v>52</v>
      </c>
      <c r="G126" s="6" t="s">
        <v>386</v>
      </c>
      <c r="H126" s="6" t="s">
        <v>344</v>
      </c>
      <c r="I126" s="3">
        <v>3522.8</v>
      </c>
      <c r="J126" s="50">
        <v>3522.8</v>
      </c>
      <c r="K126" s="6" t="s">
        <v>53</v>
      </c>
      <c r="L126" s="1" t="s">
        <v>102</v>
      </c>
    </row>
    <row r="127" spans="1:12" ht="31.5" hidden="1" customHeight="1" x14ac:dyDescent="0.25">
      <c r="A127" s="450"/>
      <c r="B127" s="450"/>
      <c r="C127" s="450"/>
      <c r="D127" s="450" t="s">
        <v>387</v>
      </c>
      <c r="E127" s="1" t="s">
        <v>388</v>
      </c>
      <c r="F127" s="6" t="s">
        <v>52</v>
      </c>
      <c r="G127" s="6" t="s">
        <v>67</v>
      </c>
      <c r="H127" s="6">
        <v>17</v>
      </c>
      <c r="I127" s="3">
        <v>41508</v>
      </c>
      <c r="J127" s="50">
        <v>41508</v>
      </c>
      <c r="K127" s="6" t="s">
        <v>53</v>
      </c>
      <c r="L127" s="1"/>
    </row>
    <row r="128" spans="1:12" ht="31.5" hidden="1" customHeight="1" x14ac:dyDescent="0.25">
      <c r="A128" s="450"/>
      <c r="B128" s="450"/>
      <c r="C128" s="450"/>
      <c r="D128" s="450"/>
      <c r="E128" s="1" t="s">
        <v>389</v>
      </c>
      <c r="F128" s="6" t="s">
        <v>52</v>
      </c>
      <c r="G128" s="6" t="s">
        <v>390</v>
      </c>
      <c r="H128" s="6">
        <v>12</v>
      </c>
      <c r="I128" s="3">
        <v>35765.4</v>
      </c>
      <c r="J128" s="50">
        <v>35765.4</v>
      </c>
      <c r="K128" s="6" t="s">
        <v>53</v>
      </c>
      <c r="L128" s="1" t="s">
        <v>102</v>
      </c>
    </row>
    <row r="129" spans="1:12" ht="24" hidden="1" x14ac:dyDescent="0.25">
      <c r="A129" s="450"/>
      <c r="B129" s="450"/>
      <c r="C129" s="450"/>
      <c r="D129" s="1" t="s">
        <v>391</v>
      </c>
      <c r="E129" s="1" t="s">
        <v>392</v>
      </c>
      <c r="F129" s="6" t="s">
        <v>52</v>
      </c>
      <c r="G129" s="6" t="s">
        <v>393</v>
      </c>
      <c r="H129" s="6">
        <v>37</v>
      </c>
      <c r="I129" s="3">
        <v>800</v>
      </c>
      <c r="J129" s="50">
        <v>800</v>
      </c>
      <c r="K129" s="6" t="s">
        <v>53</v>
      </c>
      <c r="L129" s="1" t="s">
        <v>102</v>
      </c>
    </row>
    <row r="130" spans="1:12" ht="24" hidden="1" x14ac:dyDescent="0.25">
      <c r="A130" s="450"/>
      <c r="B130" s="450"/>
      <c r="C130" s="450"/>
      <c r="D130" s="1" t="s">
        <v>394</v>
      </c>
      <c r="E130" s="1" t="s">
        <v>395</v>
      </c>
      <c r="F130" s="6" t="s">
        <v>52</v>
      </c>
      <c r="G130" s="6" t="s">
        <v>377</v>
      </c>
      <c r="H130" s="6">
        <v>10</v>
      </c>
      <c r="I130" s="3">
        <v>750</v>
      </c>
      <c r="J130" s="50">
        <v>750</v>
      </c>
      <c r="K130" s="6" t="s">
        <v>53</v>
      </c>
      <c r="L130" s="1" t="s">
        <v>102</v>
      </c>
    </row>
    <row r="131" spans="1:12" ht="36" hidden="1" x14ac:dyDescent="0.25">
      <c r="A131" s="450"/>
      <c r="B131" s="450"/>
      <c r="C131" s="1" t="s">
        <v>396</v>
      </c>
      <c r="D131" s="1" t="s">
        <v>397</v>
      </c>
      <c r="E131" s="1" t="s">
        <v>398</v>
      </c>
      <c r="F131" s="6" t="s">
        <v>52</v>
      </c>
      <c r="G131" s="6" t="s">
        <v>399</v>
      </c>
      <c r="H131" s="6" t="s">
        <v>400</v>
      </c>
      <c r="I131" s="3">
        <v>464</v>
      </c>
      <c r="J131" s="50">
        <v>464</v>
      </c>
      <c r="K131" s="6" t="s">
        <v>53</v>
      </c>
      <c r="L131" s="1" t="s">
        <v>102</v>
      </c>
    </row>
    <row r="132" spans="1:12" ht="68.25" hidden="1" customHeight="1" x14ac:dyDescent="0.25">
      <c r="A132" s="450" t="s">
        <v>401</v>
      </c>
      <c r="B132" s="450" t="s">
        <v>402</v>
      </c>
      <c r="C132" s="1" t="s">
        <v>403</v>
      </c>
      <c r="D132" s="1" t="s">
        <v>404</v>
      </c>
      <c r="E132" s="1" t="s">
        <v>405</v>
      </c>
      <c r="F132" s="6" t="s">
        <v>52</v>
      </c>
      <c r="G132" s="6" t="s">
        <v>67</v>
      </c>
      <c r="H132" s="6">
        <v>15</v>
      </c>
      <c r="I132" s="3">
        <v>514.5</v>
      </c>
      <c r="J132" s="50">
        <v>147</v>
      </c>
      <c r="K132" s="6" t="s">
        <v>53</v>
      </c>
      <c r="L132" s="1" t="s">
        <v>102</v>
      </c>
    </row>
    <row r="133" spans="1:12" ht="54" hidden="1" customHeight="1" x14ac:dyDescent="0.25">
      <c r="A133" s="450"/>
      <c r="B133" s="450"/>
      <c r="C133" s="450" t="s">
        <v>406</v>
      </c>
      <c r="D133" s="455" t="s">
        <v>407</v>
      </c>
      <c r="E133" s="1" t="s">
        <v>408</v>
      </c>
      <c r="F133" s="6" t="s">
        <v>52</v>
      </c>
      <c r="G133" s="6">
        <v>7</v>
      </c>
      <c r="H133" s="6">
        <v>10</v>
      </c>
      <c r="I133" s="3">
        <v>8000</v>
      </c>
      <c r="J133" s="50">
        <v>1500</v>
      </c>
      <c r="K133" s="6" t="s">
        <v>53</v>
      </c>
      <c r="L133" s="1" t="s">
        <v>102</v>
      </c>
    </row>
    <row r="134" spans="1:12" ht="45.75" hidden="1" customHeight="1" x14ac:dyDescent="0.25">
      <c r="A134" s="450"/>
      <c r="B134" s="450"/>
      <c r="C134" s="450"/>
      <c r="D134" s="455"/>
      <c r="E134" s="1" t="s">
        <v>409</v>
      </c>
      <c r="F134" s="6" t="s">
        <v>52</v>
      </c>
      <c r="G134" s="6">
        <v>450</v>
      </c>
      <c r="H134" s="6">
        <v>505</v>
      </c>
      <c r="I134" s="3">
        <v>457</v>
      </c>
      <c r="J134" s="50">
        <v>140</v>
      </c>
      <c r="K134" s="6" t="s">
        <v>53</v>
      </c>
      <c r="L134" s="1" t="s">
        <v>102</v>
      </c>
    </row>
    <row r="135" spans="1:12" ht="36" hidden="1" x14ac:dyDescent="0.25">
      <c r="A135" s="455" t="s">
        <v>410</v>
      </c>
      <c r="B135" s="455" t="s">
        <v>411</v>
      </c>
      <c r="C135" s="1" t="s">
        <v>412</v>
      </c>
      <c r="D135" s="1" t="s">
        <v>413</v>
      </c>
      <c r="E135" s="1" t="s">
        <v>414</v>
      </c>
      <c r="F135" s="6" t="s">
        <v>52</v>
      </c>
      <c r="G135" s="6" t="s">
        <v>67</v>
      </c>
      <c r="H135" s="6">
        <v>230</v>
      </c>
      <c r="I135" s="3">
        <v>1615</v>
      </c>
      <c r="J135" s="50">
        <v>179</v>
      </c>
      <c r="K135" s="6" t="s">
        <v>53</v>
      </c>
      <c r="L135" s="1" t="s">
        <v>102</v>
      </c>
    </row>
    <row r="136" spans="1:12" ht="51" hidden="1" customHeight="1" x14ac:dyDescent="0.25">
      <c r="A136" s="455"/>
      <c r="B136" s="455"/>
      <c r="C136" s="1" t="s">
        <v>415</v>
      </c>
      <c r="D136" s="1" t="s">
        <v>416</v>
      </c>
      <c r="E136" s="1" t="s">
        <v>417</v>
      </c>
      <c r="F136" s="6" t="s">
        <v>52</v>
      </c>
      <c r="G136" s="6" t="s">
        <v>67</v>
      </c>
      <c r="H136" s="6">
        <v>420</v>
      </c>
      <c r="I136" s="3">
        <v>8000</v>
      </c>
      <c r="J136" s="50">
        <v>3000</v>
      </c>
      <c r="K136" s="6" t="s">
        <v>53</v>
      </c>
      <c r="L136" s="1" t="s">
        <v>102</v>
      </c>
    </row>
    <row r="137" spans="1:12" ht="44.25" hidden="1" customHeight="1" x14ac:dyDescent="0.25">
      <c r="A137" s="450" t="s">
        <v>418</v>
      </c>
      <c r="B137" s="450" t="s">
        <v>419</v>
      </c>
      <c r="C137" s="1" t="s">
        <v>420</v>
      </c>
      <c r="D137" s="1" t="s">
        <v>421</v>
      </c>
      <c r="E137" s="1" t="s">
        <v>422</v>
      </c>
      <c r="F137" s="6" t="s">
        <v>61</v>
      </c>
      <c r="G137" s="22">
        <v>67.7</v>
      </c>
      <c r="H137" s="22">
        <v>68</v>
      </c>
      <c r="I137" s="3">
        <v>10000</v>
      </c>
      <c r="J137" s="50">
        <v>2500</v>
      </c>
      <c r="K137" s="4" t="s">
        <v>53</v>
      </c>
      <c r="L137" s="1" t="s">
        <v>212</v>
      </c>
    </row>
    <row r="138" spans="1:12" ht="80.25" hidden="1" customHeight="1" x14ac:dyDescent="0.25">
      <c r="A138" s="450"/>
      <c r="B138" s="450"/>
      <c r="C138" s="1" t="s">
        <v>423</v>
      </c>
      <c r="D138" s="1" t="s">
        <v>424</v>
      </c>
      <c r="E138" s="1" t="s">
        <v>425</v>
      </c>
      <c r="F138" s="6" t="s">
        <v>52</v>
      </c>
      <c r="G138" s="6">
        <v>2</v>
      </c>
      <c r="H138" s="6">
        <v>1</v>
      </c>
      <c r="I138" s="3">
        <v>400</v>
      </c>
      <c r="J138" s="50">
        <v>400</v>
      </c>
      <c r="K138" s="4" t="s">
        <v>53</v>
      </c>
      <c r="L138" s="1" t="s">
        <v>119</v>
      </c>
    </row>
    <row r="139" spans="1:12" ht="97.5" hidden="1" customHeight="1" x14ac:dyDescent="0.25">
      <c r="A139" s="1" t="s">
        <v>426</v>
      </c>
      <c r="B139" s="1" t="s">
        <v>427</v>
      </c>
      <c r="C139" s="1" t="s">
        <v>428</v>
      </c>
      <c r="D139" s="1" t="s">
        <v>429</v>
      </c>
      <c r="E139" s="1" t="s">
        <v>430</v>
      </c>
      <c r="F139" s="6" t="s">
        <v>52</v>
      </c>
      <c r="G139" s="6" t="s">
        <v>67</v>
      </c>
      <c r="H139" s="6">
        <v>2</v>
      </c>
      <c r="I139" s="3">
        <v>120000</v>
      </c>
      <c r="J139" s="50">
        <v>20000</v>
      </c>
      <c r="K139" s="6" t="s">
        <v>53</v>
      </c>
      <c r="L139" s="1" t="s">
        <v>431</v>
      </c>
    </row>
    <row r="140" spans="1:12" ht="97.5" hidden="1" customHeight="1" x14ac:dyDescent="0.25">
      <c r="A140" s="1" t="s">
        <v>432</v>
      </c>
      <c r="B140" s="1" t="s">
        <v>433</v>
      </c>
      <c r="C140" s="1" t="s">
        <v>434</v>
      </c>
      <c r="D140" s="1" t="s">
        <v>435</v>
      </c>
      <c r="E140" s="1" t="s">
        <v>436</v>
      </c>
      <c r="F140" s="6" t="s">
        <v>201</v>
      </c>
      <c r="G140" s="6">
        <v>69.3</v>
      </c>
      <c r="H140" s="6">
        <v>75</v>
      </c>
      <c r="I140" s="3">
        <v>34400</v>
      </c>
      <c r="J140" s="50">
        <v>8600</v>
      </c>
      <c r="K140" s="1" t="s">
        <v>53</v>
      </c>
      <c r="L140" s="1" t="s">
        <v>431</v>
      </c>
    </row>
    <row r="141" spans="1:12" ht="64.5" hidden="1" customHeight="1" x14ac:dyDescent="0.25">
      <c r="A141" s="1" t="s">
        <v>437</v>
      </c>
      <c r="B141" s="1" t="s">
        <v>438</v>
      </c>
      <c r="C141" s="1" t="s">
        <v>439</v>
      </c>
      <c r="D141" s="1" t="s">
        <v>440</v>
      </c>
      <c r="E141" s="1" t="s">
        <v>441</v>
      </c>
      <c r="F141" s="53" t="s">
        <v>52</v>
      </c>
      <c r="G141" s="18">
        <v>6</v>
      </c>
      <c r="H141" s="18">
        <v>10</v>
      </c>
      <c r="I141" s="3">
        <v>90000</v>
      </c>
      <c r="J141" s="50">
        <v>24000</v>
      </c>
      <c r="K141" s="1" t="s">
        <v>53</v>
      </c>
      <c r="L141" s="1" t="s">
        <v>431</v>
      </c>
    </row>
    <row r="142" spans="1:12" ht="69" hidden="1" customHeight="1" x14ac:dyDescent="0.25">
      <c r="A142" s="450" t="s">
        <v>442</v>
      </c>
      <c r="B142" s="450" t="s">
        <v>443</v>
      </c>
      <c r="C142" s="1" t="s">
        <v>444</v>
      </c>
      <c r="D142" s="1" t="s">
        <v>445</v>
      </c>
      <c r="E142" s="1" t="s">
        <v>446</v>
      </c>
      <c r="F142" s="6" t="s">
        <v>447</v>
      </c>
      <c r="G142" s="9">
        <v>507114.8</v>
      </c>
      <c r="H142" s="9">
        <v>518829.15188000002</v>
      </c>
      <c r="I142" s="3" t="s">
        <v>67</v>
      </c>
      <c r="J142" s="50" t="s">
        <v>67</v>
      </c>
      <c r="K142" s="6" t="s">
        <v>448</v>
      </c>
      <c r="L142" s="1" t="s">
        <v>431</v>
      </c>
    </row>
    <row r="143" spans="1:12" ht="59.25" hidden="1" customHeight="1" x14ac:dyDescent="0.25">
      <c r="A143" s="450"/>
      <c r="B143" s="450"/>
      <c r="C143" s="1" t="s">
        <v>449</v>
      </c>
      <c r="D143" s="1" t="s">
        <v>450</v>
      </c>
      <c r="E143" s="1" t="s">
        <v>451</v>
      </c>
      <c r="F143" s="6" t="s">
        <v>61</v>
      </c>
      <c r="G143" s="6">
        <v>6</v>
      </c>
      <c r="H143" s="6">
        <v>6.5</v>
      </c>
      <c r="I143" s="3" t="s">
        <v>67</v>
      </c>
      <c r="J143" s="50" t="s">
        <v>67</v>
      </c>
      <c r="K143" s="6" t="s">
        <v>67</v>
      </c>
      <c r="L143" s="1" t="s">
        <v>431</v>
      </c>
    </row>
    <row r="144" spans="1:12" ht="78" hidden="1" customHeight="1" x14ac:dyDescent="0.25">
      <c r="A144" s="455" t="s">
        <v>452</v>
      </c>
      <c r="B144" s="455" t="s">
        <v>453</v>
      </c>
      <c r="C144" s="10" t="s">
        <v>454</v>
      </c>
      <c r="D144" s="1" t="s">
        <v>455</v>
      </c>
      <c r="E144" s="1" t="s">
        <v>456</v>
      </c>
      <c r="F144" s="53" t="s">
        <v>52</v>
      </c>
      <c r="G144" s="18">
        <v>9</v>
      </c>
      <c r="H144" s="36">
        <v>10</v>
      </c>
      <c r="I144" s="3">
        <v>2000</v>
      </c>
      <c r="J144" s="50">
        <v>500</v>
      </c>
      <c r="K144" s="53" t="s">
        <v>53</v>
      </c>
      <c r="L144" s="1" t="s">
        <v>431</v>
      </c>
    </row>
    <row r="145" spans="1:12" ht="48" hidden="1" x14ac:dyDescent="0.25">
      <c r="A145" s="455"/>
      <c r="B145" s="455"/>
      <c r="C145" s="10" t="s">
        <v>457</v>
      </c>
      <c r="D145" s="1" t="s">
        <v>458</v>
      </c>
      <c r="E145" s="1" t="s">
        <v>459</v>
      </c>
      <c r="F145" s="53" t="s">
        <v>52</v>
      </c>
      <c r="G145" s="18" t="s">
        <v>67</v>
      </c>
      <c r="H145" s="36">
        <v>5</v>
      </c>
      <c r="I145" s="3">
        <v>500</v>
      </c>
      <c r="J145" s="50">
        <v>500</v>
      </c>
      <c r="K145" s="53" t="s">
        <v>53</v>
      </c>
      <c r="L145" s="1" t="s">
        <v>431</v>
      </c>
    </row>
    <row r="146" spans="1:12" ht="36" hidden="1" x14ac:dyDescent="0.25">
      <c r="A146" s="455"/>
      <c r="B146" s="1" t="s">
        <v>460</v>
      </c>
      <c r="C146" s="1" t="s">
        <v>461</v>
      </c>
      <c r="D146" s="1" t="s">
        <v>462</v>
      </c>
      <c r="E146" s="1" t="s">
        <v>463</v>
      </c>
      <c r="F146" s="53" t="s">
        <v>61</v>
      </c>
      <c r="G146" s="18">
        <v>6</v>
      </c>
      <c r="H146" s="36">
        <v>8</v>
      </c>
      <c r="I146" s="3" t="s">
        <v>67</v>
      </c>
      <c r="J146" s="50" t="s">
        <v>67</v>
      </c>
      <c r="K146" s="53" t="s">
        <v>67</v>
      </c>
      <c r="L146" s="1" t="s">
        <v>431</v>
      </c>
    </row>
    <row r="147" spans="1:12" ht="102" hidden="1" customHeight="1" x14ac:dyDescent="0.25">
      <c r="A147" s="455" t="s">
        <v>464</v>
      </c>
      <c r="B147" s="455" t="s">
        <v>465</v>
      </c>
      <c r="C147" s="1" t="s">
        <v>466</v>
      </c>
      <c r="D147" s="1" t="s">
        <v>467</v>
      </c>
      <c r="E147" s="1" t="s">
        <v>468</v>
      </c>
      <c r="F147" s="6" t="s">
        <v>52</v>
      </c>
      <c r="G147" s="3" t="s">
        <v>67</v>
      </c>
      <c r="H147" s="36">
        <v>2</v>
      </c>
      <c r="I147" s="3">
        <v>1500</v>
      </c>
      <c r="J147" s="50">
        <v>1500</v>
      </c>
      <c r="K147" s="1" t="s">
        <v>95</v>
      </c>
      <c r="L147" s="1" t="s">
        <v>431</v>
      </c>
    </row>
    <row r="148" spans="1:12" ht="70.5" hidden="1" customHeight="1" x14ac:dyDescent="0.25">
      <c r="A148" s="455"/>
      <c r="B148" s="455"/>
      <c r="C148" s="1" t="s">
        <v>469</v>
      </c>
      <c r="D148" s="1" t="s">
        <v>470</v>
      </c>
      <c r="E148" s="1" t="s">
        <v>79</v>
      </c>
      <c r="F148" s="53" t="s">
        <v>61</v>
      </c>
      <c r="G148" s="3" t="s">
        <v>67</v>
      </c>
      <c r="H148" s="36">
        <v>30</v>
      </c>
      <c r="I148" s="3">
        <v>34170</v>
      </c>
      <c r="J148" s="50">
        <v>34170</v>
      </c>
      <c r="K148" s="6" t="s">
        <v>68</v>
      </c>
      <c r="L148" s="1" t="s">
        <v>431</v>
      </c>
    </row>
    <row r="149" spans="1:12" ht="56.25" hidden="1" customHeight="1" x14ac:dyDescent="0.25">
      <c r="A149" s="450" t="s">
        <v>471</v>
      </c>
      <c r="B149" s="450" t="s">
        <v>472</v>
      </c>
      <c r="C149" s="1" t="s">
        <v>473</v>
      </c>
      <c r="D149" s="1" t="s">
        <v>474</v>
      </c>
      <c r="E149" s="1" t="s">
        <v>475</v>
      </c>
      <c r="F149" s="6" t="s">
        <v>52</v>
      </c>
      <c r="G149" s="6">
        <v>5</v>
      </c>
      <c r="H149" s="6">
        <v>10</v>
      </c>
      <c r="I149" s="3">
        <v>10500</v>
      </c>
      <c r="J149" s="50">
        <v>3500</v>
      </c>
      <c r="K149" s="4" t="s">
        <v>53</v>
      </c>
      <c r="L149" s="1" t="s">
        <v>476</v>
      </c>
    </row>
    <row r="150" spans="1:12" ht="60" hidden="1" x14ac:dyDescent="0.25">
      <c r="A150" s="450"/>
      <c r="B150" s="450"/>
      <c r="C150" s="1" t="s">
        <v>477</v>
      </c>
      <c r="D150" s="1" t="s">
        <v>478</v>
      </c>
      <c r="E150" s="1" t="s">
        <v>356</v>
      </c>
      <c r="F150" s="6" t="s">
        <v>61</v>
      </c>
      <c r="G150" s="6" t="s">
        <v>67</v>
      </c>
      <c r="H150" s="6">
        <v>100</v>
      </c>
      <c r="I150" s="3">
        <v>4800</v>
      </c>
      <c r="J150" s="50">
        <v>4800</v>
      </c>
      <c r="K150" s="4" t="s">
        <v>53</v>
      </c>
      <c r="L150" s="1" t="s">
        <v>476</v>
      </c>
    </row>
    <row r="151" spans="1:12" ht="36" hidden="1" x14ac:dyDescent="0.25">
      <c r="A151" s="450"/>
      <c r="B151" s="450"/>
      <c r="C151" s="1" t="s">
        <v>479</v>
      </c>
      <c r="D151" s="1" t="s">
        <v>480</v>
      </c>
      <c r="E151" s="1" t="s">
        <v>356</v>
      </c>
      <c r="F151" s="6" t="s">
        <v>61</v>
      </c>
      <c r="G151" s="6">
        <v>10</v>
      </c>
      <c r="H151" s="6">
        <v>40</v>
      </c>
      <c r="I151" s="3">
        <v>9000</v>
      </c>
      <c r="J151" s="50">
        <v>3000</v>
      </c>
      <c r="K151" s="4" t="s">
        <v>53</v>
      </c>
      <c r="L151" s="1" t="s">
        <v>476</v>
      </c>
    </row>
    <row r="152" spans="1:12" ht="24" hidden="1" x14ac:dyDescent="0.25">
      <c r="A152" s="450"/>
      <c r="B152" s="450"/>
      <c r="C152" s="8" t="s">
        <v>481</v>
      </c>
      <c r="D152" s="8" t="s">
        <v>482</v>
      </c>
      <c r="E152" s="1" t="s">
        <v>356</v>
      </c>
      <c r="F152" s="27" t="s">
        <v>61</v>
      </c>
      <c r="G152" s="27" t="s">
        <v>67</v>
      </c>
      <c r="H152" s="27">
        <v>80</v>
      </c>
      <c r="I152" s="11">
        <v>3750</v>
      </c>
      <c r="J152" s="132">
        <v>1500</v>
      </c>
      <c r="K152" s="56" t="s">
        <v>53</v>
      </c>
      <c r="L152" s="8" t="s">
        <v>476</v>
      </c>
    </row>
    <row r="153" spans="1:12" hidden="1" x14ac:dyDescent="0.25">
      <c r="A153" s="462" t="s">
        <v>483</v>
      </c>
      <c r="B153" s="463"/>
      <c r="C153" s="463"/>
      <c r="D153" s="463"/>
      <c r="E153" s="463"/>
      <c r="F153" s="463"/>
      <c r="G153" s="463"/>
      <c r="H153" s="463"/>
      <c r="I153" s="463"/>
      <c r="J153" s="463"/>
      <c r="K153" s="463"/>
      <c r="L153" s="464"/>
    </row>
    <row r="154" spans="1:12" ht="48" hidden="1" x14ac:dyDescent="0.25">
      <c r="A154" s="1" t="s">
        <v>484</v>
      </c>
      <c r="B154" s="57" t="s">
        <v>485</v>
      </c>
      <c r="C154" s="1" t="s">
        <v>486</v>
      </c>
      <c r="D154" s="1" t="s">
        <v>487</v>
      </c>
      <c r="E154" s="1" t="s">
        <v>488</v>
      </c>
      <c r="F154" s="6" t="s">
        <v>52</v>
      </c>
      <c r="G154" s="6">
        <v>1</v>
      </c>
      <c r="H154" s="6">
        <v>1</v>
      </c>
      <c r="I154" s="3">
        <v>2000</v>
      </c>
      <c r="J154" s="50">
        <v>500</v>
      </c>
      <c r="K154" s="6" t="s">
        <v>53</v>
      </c>
      <c r="L154" s="1" t="s">
        <v>54</v>
      </c>
    </row>
    <row r="155" spans="1:12" ht="48" hidden="1" x14ac:dyDescent="0.25">
      <c r="A155" s="8" t="s">
        <v>489</v>
      </c>
      <c r="B155" s="8" t="s">
        <v>490</v>
      </c>
      <c r="C155" s="8" t="s">
        <v>491</v>
      </c>
      <c r="D155" s="1" t="s">
        <v>492</v>
      </c>
      <c r="E155" s="1" t="s">
        <v>79</v>
      </c>
      <c r="F155" s="6" t="s">
        <v>61</v>
      </c>
      <c r="G155" s="6">
        <v>11.5</v>
      </c>
      <c r="H155" s="6">
        <v>100</v>
      </c>
      <c r="I155" s="3">
        <v>113650</v>
      </c>
      <c r="J155" s="50">
        <v>100580.25</v>
      </c>
      <c r="K155" s="1" t="s">
        <v>493</v>
      </c>
      <c r="L155" s="1" t="s">
        <v>54</v>
      </c>
    </row>
    <row r="156" spans="1:12" ht="36" hidden="1" x14ac:dyDescent="0.25">
      <c r="A156" s="450" t="s">
        <v>494</v>
      </c>
      <c r="B156" s="450" t="s">
        <v>495</v>
      </c>
      <c r="C156" s="1" t="s">
        <v>496</v>
      </c>
      <c r="D156" s="1" t="s">
        <v>497</v>
      </c>
      <c r="E156" s="1" t="s">
        <v>498</v>
      </c>
      <c r="F156" s="6" t="s">
        <v>499</v>
      </c>
      <c r="G156" s="54">
        <v>350</v>
      </c>
      <c r="H156" s="54">
        <v>352.8</v>
      </c>
      <c r="I156" s="3">
        <v>13000</v>
      </c>
      <c r="J156" s="50">
        <v>4171.2</v>
      </c>
      <c r="K156" s="14" t="s">
        <v>53</v>
      </c>
      <c r="L156" s="1" t="s">
        <v>500</v>
      </c>
    </row>
    <row r="157" spans="1:12" ht="45.75" hidden="1" customHeight="1" x14ac:dyDescent="0.25">
      <c r="A157" s="450"/>
      <c r="B157" s="450"/>
      <c r="C157" s="1" t="s">
        <v>501</v>
      </c>
      <c r="D157" s="1" t="s">
        <v>502</v>
      </c>
      <c r="E157" s="1" t="s">
        <v>503</v>
      </c>
      <c r="F157" s="6" t="s">
        <v>499</v>
      </c>
      <c r="G157" s="6">
        <v>182</v>
      </c>
      <c r="H157" s="6">
        <v>200</v>
      </c>
      <c r="I157" s="13" t="s">
        <v>504</v>
      </c>
      <c r="J157" s="50">
        <v>9493</v>
      </c>
      <c r="K157" s="14" t="s">
        <v>53</v>
      </c>
      <c r="L157" s="1" t="s">
        <v>500</v>
      </c>
    </row>
    <row r="158" spans="1:12" ht="57" hidden="1" customHeight="1" x14ac:dyDescent="0.25">
      <c r="A158" s="450"/>
      <c r="B158" s="450"/>
      <c r="C158" s="1" t="s">
        <v>501</v>
      </c>
      <c r="D158" s="1" t="s">
        <v>505</v>
      </c>
      <c r="E158" s="1" t="s">
        <v>498</v>
      </c>
      <c r="F158" s="6" t="s">
        <v>499</v>
      </c>
      <c r="G158" s="6">
        <v>355</v>
      </c>
      <c r="H158" s="6">
        <v>365</v>
      </c>
      <c r="I158" s="3">
        <v>12977.4</v>
      </c>
      <c r="J158" s="50">
        <v>8806.2000000000007</v>
      </c>
      <c r="K158" s="14" t="s">
        <v>53</v>
      </c>
      <c r="L158" s="1" t="s">
        <v>500</v>
      </c>
    </row>
    <row r="159" spans="1:12" ht="57" hidden="1" customHeight="1" x14ac:dyDescent="0.25">
      <c r="A159" s="450"/>
      <c r="B159" s="450"/>
      <c r="C159" s="450" t="s">
        <v>506</v>
      </c>
      <c r="D159" s="1" t="s">
        <v>507</v>
      </c>
      <c r="E159" s="1" t="s">
        <v>508</v>
      </c>
      <c r="F159" s="6" t="s">
        <v>509</v>
      </c>
      <c r="G159" s="1" t="s">
        <v>510</v>
      </c>
      <c r="H159" s="59">
        <v>2259.3000000000002</v>
      </c>
      <c r="I159" s="3">
        <v>211530</v>
      </c>
      <c r="J159" s="50">
        <v>52882.5</v>
      </c>
      <c r="K159" s="3" t="s">
        <v>53</v>
      </c>
      <c r="L159" s="1" t="s">
        <v>500</v>
      </c>
    </row>
    <row r="160" spans="1:12" ht="57" hidden="1" customHeight="1" x14ac:dyDescent="0.25">
      <c r="A160" s="450"/>
      <c r="B160" s="450"/>
      <c r="C160" s="450"/>
      <c r="D160" s="1" t="s">
        <v>511</v>
      </c>
      <c r="E160" s="1" t="s">
        <v>512</v>
      </c>
      <c r="F160" s="6" t="s">
        <v>509</v>
      </c>
      <c r="G160" s="1" t="s">
        <v>513</v>
      </c>
      <c r="H160" s="18">
        <v>30</v>
      </c>
      <c r="I160" s="3">
        <v>126699.3</v>
      </c>
      <c r="J160" s="50">
        <v>30030</v>
      </c>
      <c r="K160" s="3" t="s">
        <v>53</v>
      </c>
      <c r="L160" s="1" t="s">
        <v>500</v>
      </c>
    </row>
    <row r="161" spans="1:12" ht="48" hidden="1" x14ac:dyDescent="0.25">
      <c r="A161" s="450"/>
      <c r="B161" s="450"/>
      <c r="C161" s="1" t="s">
        <v>514</v>
      </c>
      <c r="D161" s="1" t="s">
        <v>515</v>
      </c>
      <c r="E161" s="1" t="s">
        <v>516</v>
      </c>
      <c r="F161" s="6" t="s">
        <v>61</v>
      </c>
      <c r="G161" s="6" t="s">
        <v>517</v>
      </c>
      <c r="H161" s="18">
        <v>10</v>
      </c>
      <c r="I161" s="3">
        <v>132900</v>
      </c>
      <c r="J161" s="50">
        <v>32900</v>
      </c>
      <c r="K161" s="3" t="s">
        <v>53</v>
      </c>
      <c r="L161" s="1" t="s">
        <v>500</v>
      </c>
    </row>
    <row r="162" spans="1:12" ht="36" hidden="1" customHeight="1" x14ac:dyDescent="0.25">
      <c r="A162" s="450"/>
      <c r="B162" s="455" t="s">
        <v>518</v>
      </c>
      <c r="C162" s="450" t="s">
        <v>519</v>
      </c>
      <c r="D162" s="1" t="s">
        <v>520</v>
      </c>
      <c r="E162" s="1" t="s">
        <v>521</v>
      </c>
      <c r="F162" s="6" t="s">
        <v>52</v>
      </c>
      <c r="G162" s="6" t="s">
        <v>67</v>
      </c>
      <c r="H162" s="18">
        <v>2</v>
      </c>
      <c r="I162" s="3">
        <v>13200</v>
      </c>
      <c r="J162" s="50">
        <v>7000</v>
      </c>
      <c r="K162" s="3" t="s">
        <v>53</v>
      </c>
      <c r="L162" s="1" t="s">
        <v>500</v>
      </c>
    </row>
    <row r="163" spans="1:12" ht="25.5" hidden="1" customHeight="1" x14ac:dyDescent="0.25">
      <c r="A163" s="450"/>
      <c r="B163" s="455"/>
      <c r="C163" s="451"/>
      <c r="D163" s="455" t="s">
        <v>522</v>
      </c>
      <c r="E163" s="1" t="s">
        <v>523</v>
      </c>
      <c r="F163" s="6" t="s">
        <v>524</v>
      </c>
      <c r="G163" s="6">
        <v>0</v>
      </c>
      <c r="H163" s="18">
        <v>2</v>
      </c>
      <c r="I163" s="474">
        <v>1200</v>
      </c>
      <c r="J163" s="472">
        <v>300</v>
      </c>
      <c r="K163" s="474" t="s">
        <v>53</v>
      </c>
      <c r="L163" s="7" t="s">
        <v>500</v>
      </c>
    </row>
    <row r="164" spans="1:12" ht="23.25" hidden="1" customHeight="1" x14ac:dyDescent="0.25">
      <c r="A164" s="450"/>
      <c r="B164" s="455"/>
      <c r="C164" s="451"/>
      <c r="D164" s="455"/>
      <c r="E164" s="1" t="s">
        <v>525</v>
      </c>
      <c r="F164" s="6" t="s">
        <v>526</v>
      </c>
      <c r="G164" s="6" t="s">
        <v>67</v>
      </c>
      <c r="H164" s="18">
        <v>1000</v>
      </c>
      <c r="I164" s="474"/>
      <c r="J164" s="472"/>
      <c r="K164" s="474"/>
      <c r="L164" s="7" t="s">
        <v>500</v>
      </c>
    </row>
    <row r="165" spans="1:12" ht="24" hidden="1" x14ac:dyDescent="0.25">
      <c r="A165" s="450"/>
      <c r="B165" s="455"/>
      <c r="C165" s="451"/>
      <c r="D165" s="1" t="s">
        <v>527</v>
      </c>
      <c r="E165" s="1" t="s">
        <v>525</v>
      </c>
      <c r="F165" s="6" t="s">
        <v>526</v>
      </c>
      <c r="G165" s="6" t="s">
        <v>67</v>
      </c>
      <c r="H165" s="18">
        <v>1000</v>
      </c>
      <c r="I165" s="3">
        <v>300</v>
      </c>
      <c r="J165" s="50">
        <v>300</v>
      </c>
      <c r="K165" s="3" t="s">
        <v>53</v>
      </c>
      <c r="L165" s="1" t="s">
        <v>500</v>
      </c>
    </row>
    <row r="166" spans="1:12" ht="24" hidden="1" x14ac:dyDescent="0.25">
      <c r="A166" s="450"/>
      <c r="B166" s="455"/>
      <c r="C166" s="469"/>
      <c r="D166" s="1" t="s">
        <v>528</v>
      </c>
      <c r="E166" s="1" t="s">
        <v>529</v>
      </c>
      <c r="F166" s="6" t="s">
        <v>52</v>
      </c>
      <c r="G166" s="6" t="s">
        <v>67</v>
      </c>
      <c r="H166" s="18">
        <v>5</v>
      </c>
      <c r="I166" s="3">
        <v>100</v>
      </c>
      <c r="J166" s="50">
        <v>100</v>
      </c>
      <c r="K166" s="3" t="s">
        <v>53</v>
      </c>
      <c r="L166" s="1" t="s">
        <v>500</v>
      </c>
    </row>
    <row r="167" spans="1:12" ht="36" hidden="1" x14ac:dyDescent="0.25">
      <c r="A167" s="475" t="s">
        <v>530</v>
      </c>
      <c r="B167" s="450" t="s">
        <v>531</v>
      </c>
      <c r="C167" s="1" t="s">
        <v>532</v>
      </c>
      <c r="D167" s="1" t="s">
        <v>533</v>
      </c>
      <c r="E167" s="1" t="s">
        <v>534</v>
      </c>
      <c r="F167" s="6" t="s">
        <v>535</v>
      </c>
      <c r="G167" s="6">
        <v>39.1</v>
      </c>
      <c r="H167" s="18">
        <v>45</v>
      </c>
      <c r="I167" s="3">
        <v>282400</v>
      </c>
      <c r="J167" s="50">
        <v>48000</v>
      </c>
      <c r="K167" s="3" t="s">
        <v>53</v>
      </c>
      <c r="L167" s="1" t="s">
        <v>500</v>
      </c>
    </row>
    <row r="168" spans="1:12" ht="48" hidden="1" x14ac:dyDescent="0.25">
      <c r="A168" s="475"/>
      <c r="B168" s="450"/>
      <c r="C168" s="1" t="s">
        <v>536</v>
      </c>
      <c r="D168" s="1" t="s">
        <v>537</v>
      </c>
      <c r="E168" s="1" t="s">
        <v>538</v>
      </c>
      <c r="F168" s="6" t="s">
        <v>526</v>
      </c>
      <c r="G168" s="6">
        <v>21</v>
      </c>
      <c r="H168" s="18">
        <v>40</v>
      </c>
      <c r="I168" s="3">
        <v>10000</v>
      </c>
      <c r="J168" s="50">
        <v>10000</v>
      </c>
      <c r="K168" s="3" t="s">
        <v>53</v>
      </c>
      <c r="L168" s="1" t="s">
        <v>500</v>
      </c>
    </row>
    <row r="169" spans="1:12" ht="24" hidden="1" x14ac:dyDescent="0.25">
      <c r="A169" s="475"/>
      <c r="B169" s="450"/>
      <c r="C169" s="1" t="s">
        <v>539</v>
      </c>
      <c r="D169" s="1" t="s">
        <v>540</v>
      </c>
      <c r="E169" s="1" t="s">
        <v>541</v>
      </c>
      <c r="F169" s="6" t="s">
        <v>542</v>
      </c>
      <c r="G169" s="6">
        <v>4300</v>
      </c>
      <c r="H169" s="18">
        <v>5000</v>
      </c>
      <c r="I169" s="3">
        <v>12000</v>
      </c>
      <c r="J169" s="50">
        <v>3000</v>
      </c>
      <c r="K169" s="3" t="s">
        <v>53</v>
      </c>
      <c r="L169" s="1" t="s">
        <v>500</v>
      </c>
    </row>
    <row r="170" spans="1:12" ht="38.25" hidden="1" customHeight="1" x14ac:dyDescent="0.25">
      <c r="A170" s="475"/>
      <c r="B170" s="450"/>
      <c r="C170" s="1" t="s">
        <v>543</v>
      </c>
      <c r="D170" s="1" t="s">
        <v>544</v>
      </c>
      <c r="E170" s="1" t="s">
        <v>545</v>
      </c>
      <c r="F170" s="6" t="s">
        <v>61</v>
      </c>
      <c r="G170" s="6">
        <v>39</v>
      </c>
      <c r="H170" s="18">
        <v>45</v>
      </c>
      <c r="I170" s="3">
        <v>10000</v>
      </c>
      <c r="J170" s="50">
        <v>10000</v>
      </c>
      <c r="K170" s="3" t="s">
        <v>53</v>
      </c>
      <c r="L170" s="1" t="s">
        <v>500</v>
      </c>
    </row>
    <row r="171" spans="1:12" ht="24" hidden="1" x14ac:dyDescent="0.25">
      <c r="A171" s="475"/>
      <c r="B171" s="450"/>
      <c r="C171" s="1" t="s">
        <v>543</v>
      </c>
      <c r="D171" s="1" t="s">
        <v>546</v>
      </c>
      <c r="E171" s="1" t="s">
        <v>547</v>
      </c>
      <c r="F171" s="6" t="s">
        <v>172</v>
      </c>
      <c r="G171" s="6">
        <v>3500</v>
      </c>
      <c r="H171" s="18">
        <v>4100</v>
      </c>
      <c r="I171" s="3">
        <v>23000</v>
      </c>
      <c r="J171" s="50">
        <v>6000</v>
      </c>
      <c r="K171" s="3" t="s">
        <v>53</v>
      </c>
      <c r="L171" s="1" t="s">
        <v>500</v>
      </c>
    </row>
    <row r="172" spans="1:12" ht="36" hidden="1" x14ac:dyDescent="0.25">
      <c r="A172" s="450" t="s">
        <v>548</v>
      </c>
      <c r="B172" s="450" t="s">
        <v>549</v>
      </c>
      <c r="C172" s="1" t="s">
        <v>550</v>
      </c>
      <c r="D172" s="12" t="s">
        <v>551</v>
      </c>
      <c r="E172" s="1" t="s">
        <v>552</v>
      </c>
      <c r="F172" s="6" t="s">
        <v>553</v>
      </c>
      <c r="G172" s="6">
        <v>117</v>
      </c>
      <c r="H172" s="18">
        <v>118</v>
      </c>
      <c r="I172" s="3">
        <v>4600</v>
      </c>
      <c r="J172" s="50">
        <v>2000</v>
      </c>
      <c r="K172" s="3" t="s">
        <v>53</v>
      </c>
      <c r="L172" s="1" t="s">
        <v>500</v>
      </c>
    </row>
    <row r="173" spans="1:12" ht="63.75" hidden="1" customHeight="1" x14ac:dyDescent="0.25">
      <c r="A173" s="450"/>
      <c r="B173" s="450"/>
      <c r="C173" s="1" t="s">
        <v>554</v>
      </c>
      <c r="D173" s="1" t="s">
        <v>555</v>
      </c>
      <c r="E173" s="1" t="s">
        <v>556</v>
      </c>
      <c r="F173" s="6" t="s">
        <v>52</v>
      </c>
      <c r="G173" s="1" t="s">
        <v>557</v>
      </c>
      <c r="H173" s="13" t="s">
        <v>558</v>
      </c>
      <c r="I173" s="3">
        <v>2000</v>
      </c>
      <c r="J173" s="50">
        <v>2000</v>
      </c>
      <c r="K173" s="3" t="s">
        <v>53</v>
      </c>
      <c r="L173" s="1" t="s">
        <v>500</v>
      </c>
    </row>
    <row r="174" spans="1:12" ht="63.75" hidden="1" customHeight="1" x14ac:dyDescent="0.25">
      <c r="A174" s="450"/>
      <c r="B174" s="450"/>
      <c r="C174" s="1" t="s">
        <v>559</v>
      </c>
      <c r="D174" s="1" t="s">
        <v>560</v>
      </c>
      <c r="E174" s="1" t="s">
        <v>561</v>
      </c>
      <c r="F174" s="6" t="s">
        <v>52</v>
      </c>
      <c r="G174" s="6" t="s">
        <v>67</v>
      </c>
      <c r="H174" s="18">
        <v>10</v>
      </c>
      <c r="I174" s="3">
        <v>40000</v>
      </c>
      <c r="J174" s="50">
        <v>10000</v>
      </c>
      <c r="K174" s="3" t="s">
        <v>53</v>
      </c>
      <c r="L174" s="1" t="s">
        <v>500</v>
      </c>
    </row>
    <row r="175" spans="1:12" ht="36" hidden="1" x14ac:dyDescent="0.25">
      <c r="A175" s="450"/>
      <c r="B175" s="450" t="s">
        <v>562</v>
      </c>
      <c r="C175" s="1" t="s">
        <v>563</v>
      </c>
      <c r="D175" s="1" t="s">
        <v>564</v>
      </c>
      <c r="E175" s="1" t="s">
        <v>565</v>
      </c>
      <c r="F175" s="6" t="s">
        <v>52</v>
      </c>
      <c r="G175" s="6">
        <v>663</v>
      </c>
      <c r="H175" s="18">
        <v>703</v>
      </c>
      <c r="I175" s="3">
        <v>8000</v>
      </c>
      <c r="J175" s="50">
        <v>1500</v>
      </c>
      <c r="K175" s="3" t="s">
        <v>53</v>
      </c>
      <c r="L175" s="1" t="s">
        <v>500</v>
      </c>
    </row>
    <row r="176" spans="1:12" ht="45.75" hidden="1" customHeight="1" x14ac:dyDescent="0.25">
      <c r="A176" s="450"/>
      <c r="B176" s="450"/>
      <c r="C176" s="455" t="s">
        <v>566</v>
      </c>
      <c r="D176" s="450" t="s">
        <v>567</v>
      </c>
      <c r="E176" s="1" t="s">
        <v>568</v>
      </c>
      <c r="F176" s="470" t="s">
        <v>569</v>
      </c>
      <c r="G176" s="6">
        <v>5000</v>
      </c>
      <c r="H176" s="18">
        <v>5000</v>
      </c>
      <c r="I176" s="458">
        <v>17750</v>
      </c>
      <c r="J176" s="460">
        <v>4500</v>
      </c>
      <c r="K176" s="458" t="s">
        <v>53</v>
      </c>
      <c r="L176" s="450" t="s">
        <v>500</v>
      </c>
    </row>
    <row r="177" spans="1:12" ht="39" hidden="1" customHeight="1" x14ac:dyDescent="0.25">
      <c r="A177" s="450"/>
      <c r="B177" s="450"/>
      <c r="C177" s="455"/>
      <c r="D177" s="450"/>
      <c r="E177" s="1" t="s">
        <v>570</v>
      </c>
      <c r="F177" s="470"/>
      <c r="G177" s="1">
        <v>620</v>
      </c>
      <c r="H177" s="58">
        <v>800</v>
      </c>
      <c r="I177" s="458"/>
      <c r="J177" s="460"/>
      <c r="K177" s="458"/>
      <c r="L177" s="450"/>
    </row>
    <row r="178" spans="1:12" ht="48" hidden="1" x14ac:dyDescent="0.25">
      <c r="A178" s="455" t="s">
        <v>571</v>
      </c>
      <c r="B178" s="455" t="s">
        <v>572</v>
      </c>
      <c r="C178" s="1" t="s">
        <v>573</v>
      </c>
      <c r="D178" s="1" t="s">
        <v>574</v>
      </c>
      <c r="E178" s="1" t="s">
        <v>575</v>
      </c>
      <c r="F178" s="6" t="s">
        <v>576</v>
      </c>
      <c r="G178" s="6">
        <v>459.2</v>
      </c>
      <c r="H178" s="18">
        <v>555.6</v>
      </c>
      <c r="I178" s="3">
        <v>107000</v>
      </c>
      <c r="J178" s="50">
        <v>44500</v>
      </c>
      <c r="K178" s="3" t="s">
        <v>53</v>
      </c>
      <c r="L178" s="1" t="s">
        <v>500</v>
      </c>
    </row>
    <row r="179" spans="1:12" ht="24" hidden="1" x14ac:dyDescent="0.25">
      <c r="A179" s="455"/>
      <c r="B179" s="455"/>
      <c r="C179" s="450" t="s">
        <v>577</v>
      </c>
      <c r="D179" s="450" t="s">
        <v>578</v>
      </c>
      <c r="E179" s="450" t="s">
        <v>579</v>
      </c>
      <c r="F179" s="1" t="s">
        <v>580</v>
      </c>
      <c r="G179" s="6">
        <v>1000</v>
      </c>
      <c r="H179" s="18">
        <v>3801.4</v>
      </c>
      <c r="I179" s="3" t="s">
        <v>67</v>
      </c>
      <c r="J179" s="50" t="s">
        <v>67</v>
      </c>
      <c r="K179" s="3" t="s">
        <v>67</v>
      </c>
      <c r="L179" s="1" t="s">
        <v>500</v>
      </c>
    </row>
    <row r="180" spans="1:12" ht="24" hidden="1" x14ac:dyDescent="0.25">
      <c r="A180" s="455"/>
      <c r="B180" s="455"/>
      <c r="C180" s="450"/>
      <c r="D180" s="450"/>
      <c r="E180" s="450"/>
      <c r="F180" s="1" t="s">
        <v>581</v>
      </c>
      <c r="G180" s="6">
        <v>450</v>
      </c>
      <c r="H180" s="18">
        <v>1450.5</v>
      </c>
      <c r="I180" s="3" t="s">
        <v>67</v>
      </c>
      <c r="J180" s="50" t="s">
        <v>67</v>
      </c>
      <c r="K180" s="3" t="s">
        <v>67</v>
      </c>
      <c r="L180" s="1" t="s">
        <v>500</v>
      </c>
    </row>
    <row r="181" spans="1:12" ht="24" hidden="1" x14ac:dyDescent="0.25">
      <c r="A181" s="455"/>
      <c r="B181" s="455"/>
      <c r="C181" s="450"/>
      <c r="D181" s="450"/>
      <c r="E181" s="450"/>
      <c r="F181" s="1" t="s">
        <v>582</v>
      </c>
      <c r="G181" s="6">
        <v>5.3</v>
      </c>
      <c r="H181" s="18">
        <v>6.6</v>
      </c>
      <c r="I181" s="3" t="s">
        <v>67</v>
      </c>
      <c r="J181" s="50" t="s">
        <v>67</v>
      </c>
      <c r="K181" s="3" t="s">
        <v>67</v>
      </c>
      <c r="L181" s="1" t="s">
        <v>500</v>
      </c>
    </row>
    <row r="182" spans="1:12" ht="24" hidden="1" x14ac:dyDescent="0.25">
      <c r="A182" s="455"/>
      <c r="B182" s="455"/>
      <c r="C182" s="450"/>
      <c r="D182" s="450"/>
      <c r="E182" s="450"/>
      <c r="F182" s="1" t="s">
        <v>583</v>
      </c>
      <c r="G182" s="6">
        <v>2.5</v>
      </c>
      <c r="H182" s="18">
        <v>2.63</v>
      </c>
      <c r="I182" s="3" t="s">
        <v>67</v>
      </c>
      <c r="J182" s="50" t="s">
        <v>67</v>
      </c>
      <c r="K182" s="3" t="s">
        <v>67</v>
      </c>
      <c r="L182" s="1" t="s">
        <v>500</v>
      </c>
    </row>
    <row r="183" spans="1:12" ht="25.5" hidden="1" customHeight="1" x14ac:dyDescent="0.25">
      <c r="A183" s="455"/>
      <c r="B183" s="455"/>
      <c r="C183" s="450"/>
      <c r="D183" s="450"/>
      <c r="E183" s="450"/>
      <c r="F183" s="1" t="s">
        <v>584</v>
      </c>
      <c r="G183" s="6">
        <v>100</v>
      </c>
      <c r="H183" s="18">
        <v>1000</v>
      </c>
      <c r="I183" s="3" t="s">
        <v>67</v>
      </c>
      <c r="J183" s="50" t="s">
        <v>67</v>
      </c>
      <c r="K183" s="3" t="s">
        <v>67</v>
      </c>
      <c r="L183" s="1" t="s">
        <v>500</v>
      </c>
    </row>
    <row r="184" spans="1:12" ht="22.5" hidden="1" customHeight="1" x14ac:dyDescent="0.25">
      <c r="A184" s="455"/>
      <c r="B184" s="455"/>
      <c r="C184" s="450"/>
      <c r="D184" s="450"/>
      <c r="E184" s="450"/>
      <c r="F184" s="1" t="s">
        <v>585</v>
      </c>
      <c r="G184" s="1">
        <v>68.2</v>
      </c>
      <c r="H184" s="60">
        <v>100</v>
      </c>
      <c r="I184" s="3">
        <v>28605.200000000001</v>
      </c>
      <c r="J184" s="50">
        <v>28605.200000000001</v>
      </c>
      <c r="K184" s="3" t="s">
        <v>53</v>
      </c>
      <c r="L184" s="1" t="s">
        <v>500</v>
      </c>
    </row>
    <row r="185" spans="1:12" ht="36" hidden="1" x14ac:dyDescent="0.25">
      <c r="A185" s="455"/>
      <c r="B185" s="455"/>
      <c r="C185" s="8" t="s">
        <v>586</v>
      </c>
      <c r="D185" s="1" t="s">
        <v>587</v>
      </c>
      <c r="E185" s="1" t="s">
        <v>588</v>
      </c>
      <c r="F185" s="6" t="s">
        <v>52</v>
      </c>
      <c r="G185" s="6" t="s">
        <v>67</v>
      </c>
      <c r="H185" s="18">
        <v>1</v>
      </c>
      <c r="I185" s="3">
        <v>20000</v>
      </c>
      <c r="J185" s="50">
        <v>5000</v>
      </c>
      <c r="K185" s="3" t="s">
        <v>53</v>
      </c>
      <c r="L185" s="1" t="s">
        <v>500</v>
      </c>
    </row>
    <row r="186" spans="1:12" ht="36" hidden="1" x14ac:dyDescent="0.25">
      <c r="A186" s="455"/>
      <c r="B186" s="455"/>
      <c r="C186" s="450" t="s">
        <v>589</v>
      </c>
      <c r="D186" s="450" t="s">
        <v>590</v>
      </c>
      <c r="E186" s="450" t="s">
        <v>579</v>
      </c>
      <c r="F186" s="1" t="s">
        <v>591</v>
      </c>
      <c r="G186" s="1">
        <v>727.7</v>
      </c>
      <c r="H186" s="61">
        <v>909.3</v>
      </c>
      <c r="I186" s="458">
        <v>33335</v>
      </c>
      <c r="J186" s="460">
        <v>13570</v>
      </c>
      <c r="K186" s="458" t="s">
        <v>53</v>
      </c>
      <c r="L186" s="8" t="s">
        <v>500</v>
      </c>
    </row>
    <row r="187" spans="1:12" ht="19.5" hidden="1" customHeight="1" x14ac:dyDescent="0.25">
      <c r="A187" s="455"/>
      <c r="B187" s="455"/>
      <c r="C187" s="450"/>
      <c r="D187" s="450"/>
      <c r="E187" s="450"/>
      <c r="F187" s="1" t="s">
        <v>592</v>
      </c>
      <c r="G187" s="60">
        <v>2439.1999999999998</v>
      </c>
      <c r="H187" s="61">
        <v>3480.2</v>
      </c>
      <c r="I187" s="458"/>
      <c r="J187" s="460"/>
      <c r="K187" s="458"/>
      <c r="L187" s="8" t="s">
        <v>500</v>
      </c>
    </row>
    <row r="188" spans="1:12" ht="24" hidden="1" x14ac:dyDescent="0.25">
      <c r="A188" s="455"/>
      <c r="B188" s="455"/>
      <c r="C188" s="450"/>
      <c r="D188" s="450"/>
      <c r="E188" s="450"/>
      <c r="F188" s="1" t="s">
        <v>593</v>
      </c>
      <c r="G188" s="62">
        <v>1</v>
      </c>
      <c r="H188" s="61">
        <v>1.2</v>
      </c>
      <c r="I188" s="458"/>
      <c r="J188" s="460"/>
      <c r="K188" s="458"/>
      <c r="L188" s="8" t="s">
        <v>500</v>
      </c>
    </row>
    <row r="189" spans="1:12" ht="24" hidden="1" x14ac:dyDescent="0.25">
      <c r="A189" s="455"/>
      <c r="B189" s="455"/>
      <c r="C189" s="450"/>
      <c r="D189" s="450"/>
      <c r="E189" s="450"/>
      <c r="F189" s="1" t="s">
        <v>594</v>
      </c>
      <c r="G189" s="1">
        <v>150</v>
      </c>
      <c r="H189" s="61">
        <v>180</v>
      </c>
      <c r="I189" s="458"/>
      <c r="J189" s="460"/>
      <c r="K189" s="458"/>
      <c r="L189" s="8" t="s">
        <v>500</v>
      </c>
    </row>
    <row r="190" spans="1:12" ht="24" hidden="1" x14ac:dyDescent="0.25">
      <c r="A190" s="455"/>
      <c r="B190" s="455"/>
      <c r="C190" s="450"/>
      <c r="D190" s="450"/>
      <c r="E190" s="450"/>
      <c r="F190" s="1" t="s">
        <v>595</v>
      </c>
      <c r="G190" s="1">
        <v>500</v>
      </c>
      <c r="H190" s="61">
        <v>600</v>
      </c>
      <c r="I190" s="458"/>
      <c r="J190" s="460"/>
      <c r="K190" s="458"/>
      <c r="L190" s="8" t="s">
        <v>500</v>
      </c>
    </row>
    <row r="191" spans="1:12" ht="48" hidden="1" x14ac:dyDescent="0.25">
      <c r="A191" s="455"/>
      <c r="B191" s="455"/>
      <c r="C191" s="450"/>
      <c r="D191" s="450"/>
      <c r="E191" s="450"/>
      <c r="F191" s="1" t="s">
        <v>596</v>
      </c>
      <c r="G191" s="1">
        <v>6</v>
      </c>
      <c r="H191" s="63">
        <v>10</v>
      </c>
      <c r="I191" s="458"/>
      <c r="J191" s="460"/>
      <c r="K191" s="458"/>
      <c r="L191" s="8" t="s">
        <v>500</v>
      </c>
    </row>
    <row r="192" spans="1:12" ht="48" hidden="1" x14ac:dyDescent="0.25">
      <c r="A192" s="455"/>
      <c r="B192" s="455"/>
      <c r="C192" s="1" t="s">
        <v>597</v>
      </c>
      <c r="D192" s="1" t="s">
        <v>598</v>
      </c>
      <c r="E192" s="1" t="s">
        <v>599</v>
      </c>
      <c r="F192" s="6" t="s">
        <v>526</v>
      </c>
      <c r="G192" s="6">
        <v>2400</v>
      </c>
      <c r="H192" s="18">
        <v>2750</v>
      </c>
      <c r="I192" s="3">
        <v>54614.5</v>
      </c>
      <c r="J192" s="50">
        <v>20984</v>
      </c>
      <c r="K192" s="3" t="s">
        <v>53</v>
      </c>
      <c r="L192" s="1" t="s">
        <v>500</v>
      </c>
    </row>
    <row r="193" spans="1:12" ht="36" hidden="1" x14ac:dyDescent="0.25">
      <c r="A193" s="450" t="s">
        <v>600</v>
      </c>
      <c r="B193" s="450" t="s">
        <v>601</v>
      </c>
      <c r="C193" s="455" t="s">
        <v>602</v>
      </c>
      <c r="D193" s="1" t="s">
        <v>603</v>
      </c>
      <c r="E193" s="1" t="s">
        <v>604</v>
      </c>
      <c r="F193" s="6" t="s">
        <v>52</v>
      </c>
      <c r="G193" s="6">
        <v>323</v>
      </c>
      <c r="H193" s="18">
        <v>280</v>
      </c>
      <c r="I193" s="3">
        <v>15000</v>
      </c>
      <c r="J193" s="50">
        <v>15000</v>
      </c>
      <c r="K193" s="13" t="s">
        <v>235</v>
      </c>
      <c r="L193" s="1" t="s">
        <v>500</v>
      </c>
    </row>
    <row r="194" spans="1:12" ht="36" hidden="1" x14ac:dyDescent="0.25">
      <c r="A194" s="450"/>
      <c r="B194" s="450"/>
      <c r="C194" s="455"/>
      <c r="D194" s="1" t="s">
        <v>605</v>
      </c>
      <c r="E194" s="1" t="s">
        <v>604</v>
      </c>
      <c r="F194" s="6" t="s">
        <v>52</v>
      </c>
      <c r="G194" s="6">
        <v>104</v>
      </c>
      <c r="H194" s="18">
        <v>100</v>
      </c>
      <c r="I194" s="3">
        <v>119500</v>
      </c>
      <c r="J194" s="50">
        <v>40000</v>
      </c>
      <c r="K194" s="3" t="s">
        <v>53</v>
      </c>
      <c r="L194" s="1" t="s">
        <v>500</v>
      </c>
    </row>
    <row r="195" spans="1:12" ht="48.75" hidden="1" customHeight="1" x14ac:dyDescent="0.25">
      <c r="A195" s="450"/>
      <c r="B195" s="450"/>
      <c r="C195" s="455"/>
      <c r="D195" s="1" t="s">
        <v>606</v>
      </c>
      <c r="E195" s="1" t="s">
        <v>607</v>
      </c>
      <c r="F195" s="6" t="s">
        <v>52</v>
      </c>
      <c r="G195" s="6">
        <v>8</v>
      </c>
      <c r="H195" s="18">
        <v>18</v>
      </c>
      <c r="I195" s="3">
        <v>8500</v>
      </c>
      <c r="J195" s="50">
        <v>8500</v>
      </c>
      <c r="K195" s="3" t="s">
        <v>53</v>
      </c>
      <c r="L195" s="1" t="s">
        <v>500</v>
      </c>
    </row>
    <row r="196" spans="1:12" ht="40.5" hidden="1" customHeight="1" x14ac:dyDescent="0.25">
      <c r="A196" s="450"/>
      <c r="B196" s="450"/>
      <c r="C196" s="455"/>
      <c r="D196" s="1" t="s">
        <v>608</v>
      </c>
      <c r="E196" s="1" t="s">
        <v>609</v>
      </c>
      <c r="F196" s="6" t="s">
        <v>52</v>
      </c>
      <c r="G196" s="6" t="s">
        <v>67</v>
      </c>
      <c r="H196" s="18">
        <v>3</v>
      </c>
      <c r="I196" s="3">
        <v>100</v>
      </c>
      <c r="J196" s="50">
        <v>100</v>
      </c>
      <c r="K196" s="3" t="s">
        <v>53</v>
      </c>
      <c r="L196" s="1" t="s">
        <v>500</v>
      </c>
    </row>
    <row r="197" spans="1:12" ht="34.5" hidden="1" customHeight="1" x14ac:dyDescent="0.25">
      <c r="A197" s="450"/>
      <c r="B197" s="450"/>
      <c r="C197" s="455" t="s">
        <v>610</v>
      </c>
      <c r="D197" s="1" t="s">
        <v>611</v>
      </c>
      <c r="E197" s="1" t="s">
        <v>612</v>
      </c>
      <c r="F197" s="6" t="s">
        <v>52</v>
      </c>
      <c r="G197" s="6">
        <v>4</v>
      </c>
      <c r="H197" s="18">
        <v>6</v>
      </c>
      <c r="I197" s="3">
        <v>8000</v>
      </c>
      <c r="J197" s="50">
        <v>8000</v>
      </c>
      <c r="K197" s="13" t="s">
        <v>613</v>
      </c>
      <c r="L197" s="1" t="s">
        <v>500</v>
      </c>
    </row>
    <row r="198" spans="1:12" ht="24" hidden="1" x14ac:dyDescent="0.25">
      <c r="A198" s="450"/>
      <c r="B198" s="450"/>
      <c r="C198" s="455"/>
      <c r="D198" s="1" t="s">
        <v>614</v>
      </c>
      <c r="E198" s="1" t="s">
        <v>516</v>
      </c>
      <c r="F198" s="6" t="s">
        <v>61</v>
      </c>
      <c r="G198" s="6">
        <v>60</v>
      </c>
      <c r="H198" s="18">
        <v>75</v>
      </c>
      <c r="I198" s="3">
        <v>3000</v>
      </c>
      <c r="J198" s="50">
        <v>3000</v>
      </c>
      <c r="K198" s="13" t="s">
        <v>613</v>
      </c>
      <c r="L198" s="1" t="s">
        <v>500</v>
      </c>
    </row>
    <row r="199" spans="1:12" ht="48" hidden="1" x14ac:dyDescent="0.25">
      <c r="A199" s="450"/>
      <c r="B199" s="450"/>
      <c r="C199" s="1" t="s">
        <v>615</v>
      </c>
      <c r="D199" s="1" t="s">
        <v>616</v>
      </c>
      <c r="E199" s="64" t="s">
        <v>617</v>
      </c>
      <c r="F199" s="6" t="s">
        <v>52</v>
      </c>
      <c r="G199" s="20">
        <v>149</v>
      </c>
      <c r="H199" s="17">
        <v>145</v>
      </c>
      <c r="I199" s="3">
        <v>37355</v>
      </c>
      <c r="J199" s="50">
        <v>9315</v>
      </c>
      <c r="K199" s="3" t="s">
        <v>53</v>
      </c>
      <c r="L199" s="1" t="s">
        <v>500</v>
      </c>
    </row>
    <row r="200" spans="1:12" ht="54" hidden="1" customHeight="1" x14ac:dyDescent="0.25">
      <c r="A200" s="450"/>
      <c r="B200" s="450"/>
      <c r="C200" s="1" t="s">
        <v>618</v>
      </c>
      <c r="D200" s="1" t="s">
        <v>619</v>
      </c>
      <c r="E200" s="47" t="s">
        <v>297</v>
      </c>
      <c r="F200" s="53" t="s">
        <v>61</v>
      </c>
      <c r="G200" s="1">
        <v>5</v>
      </c>
      <c r="H200" s="6">
        <v>50</v>
      </c>
      <c r="I200" s="3">
        <v>5553.8</v>
      </c>
      <c r="J200" s="50">
        <v>2776.9</v>
      </c>
      <c r="K200" s="4" t="s">
        <v>53</v>
      </c>
      <c r="L200" s="1" t="s">
        <v>119</v>
      </c>
    </row>
    <row r="201" spans="1:12" ht="72" hidden="1" x14ac:dyDescent="0.25">
      <c r="A201" s="1" t="s">
        <v>620</v>
      </c>
      <c r="B201" s="25" t="s">
        <v>621</v>
      </c>
      <c r="C201" s="1" t="s">
        <v>622</v>
      </c>
      <c r="D201" s="1" t="s">
        <v>623</v>
      </c>
      <c r="E201" s="1" t="s">
        <v>90</v>
      </c>
      <c r="F201" s="6" t="s">
        <v>61</v>
      </c>
      <c r="G201" s="6" t="s">
        <v>67</v>
      </c>
      <c r="H201" s="65">
        <v>100</v>
      </c>
      <c r="I201" s="3">
        <v>88845</v>
      </c>
      <c r="J201" s="50">
        <v>88845</v>
      </c>
      <c r="K201" s="6" t="s">
        <v>53</v>
      </c>
      <c r="L201" s="1" t="s">
        <v>624</v>
      </c>
    </row>
    <row r="202" spans="1:12" ht="84" hidden="1" x14ac:dyDescent="0.25">
      <c r="A202" s="450" t="s">
        <v>625</v>
      </c>
      <c r="B202" s="450" t="s">
        <v>626</v>
      </c>
      <c r="C202" s="1" t="s">
        <v>627</v>
      </c>
      <c r="D202" s="1" t="s">
        <v>628</v>
      </c>
      <c r="E202" s="1" t="s">
        <v>356</v>
      </c>
      <c r="F202" s="6" t="s">
        <v>61</v>
      </c>
      <c r="G202" s="6" t="s">
        <v>67</v>
      </c>
      <c r="H202" s="6">
        <v>50</v>
      </c>
      <c r="I202" s="3" t="s">
        <v>67</v>
      </c>
      <c r="J202" s="50" t="s">
        <v>67</v>
      </c>
      <c r="K202" s="6" t="s">
        <v>53</v>
      </c>
      <c r="L202" s="1" t="s">
        <v>624</v>
      </c>
    </row>
    <row r="203" spans="1:12" ht="48" hidden="1" x14ac:dyDescent="0.25">
      <c r="A203" s="450"/>
      <c r="B203" s="450"/>
      <c r="C203" s="450" t="s">
        <v>629</v>
      </c>
      <c r="D203" s="2" t="s">
        <v>630</v>
      </c>
      <c r="E203" s="1" t="s">
        <v>356</v>
      </c>
      <c r="F203" s="6" t="s">
        <v>61</v>
      </c>
      <c r="G203" s="6">
        <v>50</v>
      </c>
      <c r="H203" s="6">
        <v>100</v>
      </c>
      <c r="I203" s="3" t="s">
        <v>67</v>
      </c>
      <c r="J203" s="50" t="s">
        <v>67</v>
      </c>
      <c r="K203" s="6" t="s">
        <v>53</v>
      </c>
      <c r="L203" s="1" t="s">
        <v>624</v>
      </c>
    </row>
    <row r="204" spans="1:12" ht="24" hidden="1" x14ac:dyDescent="0.25">
      <c r="A204" s="450"/>
      <c r="B204" s="450"/>
      <c r="C204" s="450"/>
      <c r="D204" s="2" t="s">
        <v>631</v>
      </c>
      <c r="E204" s="1" t="s">
        <v>356</v>
      </c>
      <c r="F204" s="6" t="s">
        <v>61</v>
      </c>
      <c r="G204" s="6">
        <v>60</v>
      </c>
      <c r="H204" s="6">
        <v>80</v>
      </c>
      <c r="I204" s="3" t="s">
        <v>67</v>
      </c>
      <c r="J204" s="50" t="s">
        <v>67</v>
      </c>
      <c r="K204" s="6" t="s">
        <v>53</v>
      </c>
      <c r="L204" s="1" t="s">
        <v>624</v>
      </c>
    </row>
    <row r="205" spans="1:12" ht="73.5" hidden="1" customHeight="1" x14ac:dyDescent="0.25">
      <c r="A205" s="450"/>
      <c r="B205" s="450"/>
      <c r="C205" s="1" t="s">
        <v>632</v>
      </c>
      <c r="D205" s="2" t="s">
        <v>633</v>
      </c>
      <c r="E205" s="1" t="s">
        <v>356</v>
      </c>
      <c r="F205" s="6" t="s">
        <v>61</v>
      </c>
      <c r="G205" s="6" t="s">
        <v>67</v>
      </c>
      <c r="H205" s="6">
        <v>50</v>
      </c>
      <c r="I205" s="3" t="s">
        <v>67</v>
      </c>
      <c r="J205" s="50" t="s">
        <v>67</v>
      </c>
      <c r="K205" s="6" t="s">
        <v>53</v>
      </c>
      <c r="L205" s="1" t="s">
        <v>624</v>
      </c>
    </row>
    <row r="206" spans="1:12" ht="55.5" hidden="1" customHeight="1" x14ac:dyDescent="0.25">
      <c r="A206" s="450"/>
      <c r="B206" s="450"/>
      <c r="C206" s="1" t="s">
        <v>634</v>
      </c>
      <c r="D206" s="2" t="s">
        <v>635</v>
      </c>
      <c r="E206" s="1" t="s">
        <v>356</v>
      </c>
      <c r="F206" s="6" t="s">
        <v>61</v>
      </c>
      <c r="G206" s="6">
        <v>50</v>
      </c>
      <c r="H206" s="6">
        <v>75</v>
      </c>
      <c r="I206" s="3" t="s">
        <v>67</v>
      </c>
      <c r="J206" s="50" t="s">
        <v>67</v>
      </c>
      <c r="K206" s="6" t="s">
        <v>53</v>
      </c>
      <c r="L206" s="1" t="s">
        <v>624</v>
      </c>
    </row>
    <row r="207" spans="1:12" ht="36" hidden="1" x14ac:dyDescent="0.25">
      <c r="A207" s="450" t="s">
        <v>636</v>
      </c>
      <c r="B207" s="499" t="s">
        <v>637</v>
      </c>
      <c r="C207" s="1" t="s">
        <v>638</v>
      </c>
      <c r="D207" s="2" t="s">
        <v>639</v>
      </c>
      <c r="E207" s="1" t="s">
        <v>640</v>
      </c>
      <c r="F207" s="6" t="s">
        <v>61</v>
      </c>
      <c r="G207" s="6">
        <v>4.4000000000000004</v>
      </c>
      <c r="H207" s="6">
        <v>19</v>
      </c>
      <c r="I207" s="3">
        <v>60160.83</v>
      </c>
      <c r="J207" s="50">
        <v>15000</v>
      </c>
      <c r="K207" s="6" t="s">
        <v>53</v>
      </c>
      <c r="L207" s="1" t="s">
        <v>641</v>
      </c>
    </row>
    <row r="208" spans="1:12" ht="36" hidden="1" x14ac:dyDescent="0.25">
      <c r="A208" s="450"/>
      <c r="B208" s="499"/>
      <c r="C208" s="12" t="s">
        <v>638</v>
      </c>
      <c r="D208" s="1" t="s">
        <v>642</v>
      </c>
      <c r="E208" s="1" t="s">
        <v>640</v>
      </c>
      <c r="F208" s="6" t="s">
        <v>61</v>
      </c>
      <c r="G208" s="6">
        <v>47</v>
      </c>
      <c r="H208" s="6">
        <v>48.5</v>
      </c>
      <c r="I208" s="3">
        <v>61703.17</v>
      </c>
      <c r="J208" s="50">
        <v>19600</v>
      </c>
      <c r="K208" s="6" t="s">
        <v>53</v>
      </c>
      <c r="L208" s="1" t="s">
        <v>641</v>
      </c>
    </row>
    <row r="209" spans="1:12" ht="36" hidden="1" x14ac:dyDescent="0.25">
      <c r="A209" s="450"/>
      <c r="B209" s="499"/>
      <c r="C209" s="12" t="s">
        <v>638</v>
      </c>
      <c r="D209" s="1" t="s">
        <v>643</v>
      </c>
      <c r="E209" s="1" t="s">
        <v>640</v>
      </c>
      <c r="F209" s="6" t="s">
        <v>61</v>
      </c>
      <c r="G209" s="6" t="s">
        <v>67</v>
      </c>
      <c r="H209" s="6">
        <v>100</v>
      </c>
      <c r="I209" s="3">
        <v>22950.6</v>
      </c>
      <c r="J209" s="50">
        <v>4200</v>
      </c>
      <c r="K209" s="6" t="s">
        <v>53</v>
      </c>
      <c r="L209" s="1" t="s">
        <v>641</v>
      </c>
    </row>
    <row r="210" spans="1:12" ht="36" hidden="1" x14ac:dyDescent="0.25">
      <c r="A210" s="450"/>
      <c r="B210" s="499"/>
      <c r="C210" s="12" t="s">
        <v>638</v>
      </c>
      <c r="D210" s="1" t="s">
        <v>644</v>
      </c>
      <c r="E210" s="1" t="s">
        <v>640</v>
      </c>
      <c r="F210" s="6" t="s">
        <v>61</v>
      </c>
      <c r="G210" s="6" t="s">
        <v>67</v>
      </c>
      <c r="H210" s="6">
        <v>5</v>
      </c>
      <c r="I210" s="3">
        <v>25300</v>
      </c>
      <c r="J210" s="50">
        <v>6800</v>
      </c>
      <c r="K210" s="6" t="s">
        <v>53</v>
      </c>
      <c r="L210" s="1" t="s">
        <v>641</v>
      </c>
    </row>
    <row r="211" spans="1:12" ht="36" hidden="1" x14ac:dyDescent="0.25">
      <c r="A211" s="450"/>
      <c r="B211" s="499"/>
      <c r="C211" s="12" t="s">
        <v>638</v>
      </c>
      <c r="D211" s="1" t="s">
        <v>645</v>
      </c>
      <c r="E211" s="1" t="s">
        <v>646</v>
      </c>
      <c r="F211" s="6" t="s">
        <v>52</v>
      </c>
      <c r="G211" s="6">
        <v>7</v>
      </c>
      <c r="H211" s="6">
        <v>3</v>
      </c>
      <c r="I211" s="3">
        <v>7390</v>
      </c>
      <c r="J211" s="50">
        <v>3000</v>
      </c>
      <c r="K211" s="6" t="s">
        <v>53</v>
      </c>
      <c r="L211" s="1" t="s">
        <v>641</v>
      </c>
    </row>
    <row r="212" spans="1:12" ht="36" hidden="1" x14ac:dyDescent="0.25">
      <c r="A212" s="450"/>
      <c r="B212" s="499"/>
      <c r="C212" s="12" t="s">
        <v>638</v>
      </c>
      <c r="D212" s="1" t="s">
        <v>647</v>
      </c>
      <c r="E212" s="1" t="s">
        <v>646</v>
      </c>
      <c r="F212" s="6" t="s">
        <v>52</v>
      </c>
      <c r="G212" s="6">
        <v>1</v>
      </c>
      <c r="H212" s="6">
        <v>2</v>
      </c>
      <c r="I212" s="3">
        <v>7700</v>
      </c>
      <c r="J212" s="50">
        <v>1500</v>
      </c>
      <c r="K212" s="6" t="s">
        <v>53</v>
      </c>
      <c r="L212" s="1" t="s">
        <v>641</v>
      </c>
    </row>
    <row r="213" spans="1:12" ht="36" hidden="1" x14ac:dyDescent="0.25">
      <c r="A213" s="450"/>
      <c r="B213" s="499"/>
      <c r="C213" s="12" t="s">
        <v>638</v>
      </c>
      <c r="D213" s="1" t="s">
        <v>648</v>
      </c>
      <c r="E213" s="1" t="s">
        <v>646</v>
      </c>
      <c r="F213" s="6" t="s">
        <v>52</v>
      </c>
      <c r="G213" s="6">
        <v>2</v>
      </c>
      <c r="H213" s="6">
        <v>1</v>
      </c>
      <c r="I213" s="3">
        <v>8100</v>
      </c>
      <c r="J213" s="50">
        <v>2000</v>
      </c>
      <c r="K213" s="6" t="s">
        <v>53</v>
      </c>
      <c r="L213" s="1" t="s">
        <v>641</v>
      </c>
    </row>
    <row r="214" spans="1:12" ht="36" hidden="1" x14ac:dyDescent="0.25">
      <c r="A214" s="450"/>
      <c r="B214" s="499"/>
      <c r="C214" s="12" t="s">
        <v>638</v>
      </c>
      <c r="D214" s="1" t="s">
        <v>649</v>
      </c>
      <c r="E214" s="1" t="s">
        <v>646</v>
      </c>
      <c r="F214" s="6" t="s">
        <v>52</v>
      </c>
      <c r="G214" s="6">
        <v>5</v>
      </c>
      <c r="H214" s="6">
        <v>1</v>
      </c>
      <c r="I214" s="3">
        <v>6849.7</v>
      </c>
      <c r="J214" s="50">
        <v>1500</v>
      </c>
      <c r="K214" s="6" t="s">
        <v>53</v>
      </c>
      <c r="L214" s="1" t="s">
        <v>641</v>
      </c>
    </row>
    <row r="215" spans="1:12" ht="36" hidden="1" x14ac:dyDescent="0.25">
      <c r="A215" s="450"/>
      <c r="B215" s="499"/>
      <c r="C215" s="12" t="s">
        <v>638</v>
      </c>
      <c r="D215" s="1" t="s">
        <v>650</v>
      </c>
      <c r="E215" s="1" t="s">
        <v>651</v>
      </c>
      <c r="F215" s="6" t="s">
        <v>52</v>
      </c>
      <c r="G215" s="6">
        <v>26</v>
      </c>
      <c r="H215" s="6">
        <v>80</v>
      </c>
      <c r="I215" s="3">
        <v>0</v>
      </c>
      <c r="J215" s="50">
        <v>0</v>
      </c>
      <c r="K215" s="6" t="s">
        <v>53</v>
      </c>
      <c r="L215" s="1" t="s">
        <v>641</v>
      </c>
    </row>
    <row r="216" spans="1:12" ht="36" hidden="1" x14ac:dyDescent="0.25">
      <c r="A216" s="450"/>
      <c r="B216" s="450" t="s">
        <v>652</v>
      </c>
      <c r="C216" s="1" t="s">
        <v>653</v>
      </c>
      <c r="D216" s="1" t="s">
        <v>654</v>
      </c>
      <c r="E216" s="1" t="s">
        <v>655</v>
      </c>
      <c r="F216" s="6" t="s">
        <v>61</v>
      </c>
      <c r="G216" s="6">
        <v>30</v>
      </c>
      <c r="H216" s="6">
        <v>60</v>
      </c>
      <c r="I216" s="3">
        <v>75645.7</v>
      </c>
      <c r="J216" s="50">
        <v>40000</v>
      </c>
      <c r="K216" s="1" t="s">
        <v>656</v>
      </c>
      <c r="L216" s="1" t="s">
        <v>641</v>
      </c>
    </row>
    <row r="217" spans="1:12" ht="24" hidden="1" x14ac:dyDescent="0.25">
      <c r="A217" s="450"/>
      <c r="B217" s="450"/>
      <c r="C217" s="8" t="s">
        <v>657</v>
      </c>
      <c r="D217" s="1" t="s">
        <v>658</v>
      </c>
      <c r="E217" s="1" t="s">
        <v>90</v>
      </c>
      <c r="F217" s="6" t="s">
        <v>61</v>
      </c>
      <c r="G217" s="6">
        <v>21</v>
      </c>
      <c r="H217" s="6">
        <v>84</v>
      </c>
      <c r="I217" s="3">
        <v>4385884.54</v>
      </c>
      <c r="J217" s="50">
        <v>894229.72</v>
      </c>
      <c r="K217" s="6" t="s">
        <v>68</v>
      </c>
      <c r="L217" s="1" t="s">
        <v>641</v>
      </c>
    </row>
    <row r="218" spans="1:12" ht="37.5" hidden="1" customHeight="1" x14ac:dyDescent="0.25">
      <c r="A218" s="450"/>
      <c r="B218" s="450"/>
      <c r="C218" s="455" t="s">
        <v>179</v>
      </c>
      <c r="D218" s="450" t="s">
        <v>659</v>
      </c>
      <c r="E218" s="1" t="s">
        <v>660</v>
      </c>
      <c r="F218" s="6" t="s">
        <v>61</v>
      </c>
      <c r="G218" s="6">
        <v>10</v>
      </c>
      <c r="H218" s="6">
        <v>50</v>
      </c>
      <c r="I218" s="48">
        <v>8758.6</v>
      </c>
      <c r="J218" s="131">
        <v>4379.3</v>
      </c>
      <c r="K218" s="4" t="s">
        <v>53</v>
      </c>
      <c r="L218" s="1" t="s">
        <v>119</v>
      </c>
    </row>
    <row r="219" spans="1:12" ht="48.75" hidden="1" customHeight="1" x14ac:dyDescent="0.25">
      <c r="A219" s="450"/>
      <c r="B219" s="450"/>
      <c r="C219" s="455"/>
      <c r="D219" s="450"/>
      <c r="E219" s="1" t="s">
        <v>661</v>
      </c>
      <c r="F219" s="6" t="s">
        <v>61</v>
      </c>
      <c r="G219" s="6">
        <v>10</v>
      </c>
      <c r="H219" s="6">
        <v>50</v>
      </c>
      <c r="I219" s="48">
        <v>6527.1</v>
      </c>
      <c r="J219" s="131">
        <v>3263.55</v>
      </c>
      <c r="K219" s="4" t="s">
        <v>53</v>
      </c>
      <c r="L219" s="1" t="s">
        <v>119</v>
      </c>
    </row>
    <row r="220" spans="1:12" ht="41.25" hidden="1" customHeight="1" x14ac:dyDescent="0.25">
      <c r="A220" s="450"/>
      <c r="B220" s="450"/>
      <c r="C220" s="450" t="s">
        <v>179</v>
      </c>
      <c r="D220" s="450" t="s">
        <v>662</v>
      </c>
      <c r="E220" s="1" t="s">
        <v>663</v>
      </c>
      <c r="F220" s="6" t="s">
        <v>61</v>
      </c>
      <c r="G220" s="6">
        <v>10</v>
      </c>
      <c r="H220" s="6">
        <v>50</v>
      </c>
      <c r="I220" s="48">
        <v>33804</v>
      </c>
      <c r="J220" s="131">
        <v>16902</v>
      </c>
      <c r="K220" s="4" t="s">
        <v>53</v>
      </c>
      <c r="L220" s="1" t="s">
        <v>119</v>
      </c>
    </row>
    <row r="221" spans="1:12" ht="35.25" hidden="1" customHeight="1" x14ac:dyDescent="0.25">
      <c r="A221" s="450"/>
      <c r="B221" s="450"/>
      <c r="C221" s="450"/>
      <c r="D221" s="450"/>
      <c r="E221" s="1" t="s">
        <v>660</v>
      </c>
      <c r="F221" s="6" t="s">
        <v>61</v>
      </c>
      <c r="G221" s="6">
        <v>10</v>
      </c>
      <c r="H221" s="6">
        <v>50</v>
      </c>
      <c r="I221" s="48">
        <v>14300</v>
      </c>
      <c r="J221" s="131">
        <v>7150</v>
      </c>
      <c r="K221" s="4" t="s">
        <v>53</v>
      </c>
      <c r="L221" s="1" t="s">
        <v>119</v>
      </c>
    </row>
    <row r="222" spans="1:12" ht="41.25" hidden="1" customHeight="1" x14ac:dyDescent="0.25">
      <c r="A222" s="450"/>
      <c r="B222" s="450"/>
      <c r="C222" s="450"/>
      <c r="D222" s="450"/>
      <c r="E222" s="1" t="s">
        <v>664</v>
      </c>
      <c r="F222" s="6" t="s">
        <v>61</v>
      </c>
      <c r="G222" s="6">
        <v>10</v>
      </c>
      <c r="H222" s="6">
        <v>50</v>
      </c>
      <c r="I222" s="48">
        <v>50191</v>
      </c>
      <c r="J222" s="131">
        <v>25095.5</v>
      </c>
      <c r="K222" s="4" t="s">
        <v>53</v>
      </c>
      <c r="L222" s="1" t="s">
        <v>119</v>
      </c>
    </row>
    <row r="223" spans="1:12" ht="55.5" hidden="1" customHeight="1" x14ac:dyDescent="0.25">
      <c r="A223" s="8" t="s">
        <v>665</v>
      </c>
      <c r="B223" s="8" t="s">
        <v>666</v>
      </c>
      <c r="C223" s="1" t="s">
        <v>667</v>
      </c>
      <c r="D223" s="1" t="s">
        <v>668</v>
      </c>
      <c r="E223" s="1" t="s">
        <v>90</v>
      </c>
      <c r="F223" s="6" t="s">
        <v>61</v>
      </c>
      <c r="G223" s="6">
        <v>10</v>
      </c>
      <c r="H223" s="6">
        <v>30</v>
      </c>
      <c r="I223" s="3">
        <v>2508661</v>
      </c>
      <c r="J223" s="50">
        <v>501732.2</v>
      </c>
      <c r="K223" s="1" t="s">
        <v>669</v>
      </c>
      <c r="L223" s="1" t="s">
        <v>641</v>
      </c>
    </row>
    <row r="224" spans="1:12" ht="60" x14ac:dyDescent="0.25">
      <c r="A224" s="1" t="s">
        <v>670</v>
      </c>
      <c r="B224" s="25" t="s">
        <v>671</v>
      </c>
      <c r="C224" s="1" t="s">
        <v>672</v>
      </c>
      <c r="D224" s="1" t="s">
        <v>673</v>
      </c>
      <c r="E224" s="1" t="s">
        <v>90</v>
      </c>
      <c r="F224" s="6" t="s">
        <v>61</v>
      </c>
      <c r="G224" s="6" t="s">
        <v>67</v>
      </c>
      <c r="H224" s="6">
        <v>20</v>
      </c>
      <c r="I224" s="3">
        <v>332969</v>
      </c>
      <c r="J224" s="50">
        <v>102230.704172</v>
      </c>
      <c r="K224" s="1" t="s">
        <v>674</v>
      </c>
      <c r="L224" s="1" t="s">
        <v>115</v>
      </c>
    </row>
    <row r="225" spans="1:12" ht="84" x14ac:dyDescent="0.25">
      <c r="A225" s="1" t="s">
        <v>675</v>
      </c>
      <c r="B225" s="25" t="s">
        <v>676</v>
      </c>
      <c r="C225" s="1" t="s">
        <v>677</v>
      </c>
      <c r="D225" s="2" t="s">
        <v>678</v>
      </c>
      <c r="E225" s="1" t="s">
        <v>679</v>
      </c>
      <c r="F225" s="6" t="s">
        <v>52</v>
      </c>
      <c r="G225" s="66" t="s">
        <v>67</v>
      </c>
      <c r="H225" s="6">
        <v>20</v>
      </c>
      <c r="I225" s="3">
        <v>2000</v>
      </c>
      <c r="J225" s="50">
        <v>2000</v>
      </c>
      <c r="K225" s="42" t="s">
        <v>53</v>
      </c>
      <c r="L225" s="26" t="s">
        <v>115</v>
      </c>
    </row>
    <row r="226" spans="1:12" ht="48" hidden="1" x14ac:dyDescent="0.25">
      <c r="A226" s="456" t="s">
        <v>680</v>
      </c>
      <c r="B226" s="498" t="s">
        <v>681</v>
      </c>
      <c r="C226" s="2" t="s">
        <v>682</v>
      </c>
      <c r="D226" s="1" t="s">
        <v>683</v>
      </c>
      <c r="E226" s="13" t="s">
        <v>79</v>
      </c>
      <c r="F226" s="6" t="s">
        <v>61</v>
      </c>
      <c r="G226" s="6" t="s">
        <v>67</v>
      </c>
      <c r="H226" s="6">
        <v>20</v>
      </c>
      <c r="I226" s="3">
        <v>98389.2</v>
      </c>
      <c r="J226" s="134">
        <v>4919.460500000001</v>
      </c>
      <c r="K226" s="94" t="s">
        <v>68</v>
      </c>
      <c r="L226" s="1" t="s">
        <v>81</v>
      </c>
    </row>
    <row r="227" spans="1:12" ht="48" hidden="1" x14ac:dyDescent="0.25">
      <c r="A227" s="497"/>
      <c r="B227" s="498"/>
      <c r="C227" s="88" t="s">
        <v>684</v>
      </c>
      <c r="D227" s="1" t="s">
        <v>685</v>
      </c>
      <c r="E227" s="13" t="s">
        <v>79</v>
      </c>
      <c r="F227" s="6" t="s">
        <v>61</v>
      </c>
      <c r="G227" s="90">
        <v>10</v>
      </c>
      <c r="H227" s="90">
        <v>40</v>
      </c>
      <c r="I227" s="3">
        <v>114945.8</v>
      </c>
      <c r="J227" s="134">
        <v>28989.119999999999</v>
      </c>
      <c r="K227" s="94" t="s">
        <v>68</v>
      </c>
      <c r="L227" s="8" t="s">
        <v>81</v>
      </c>
    </row>
    <row r="228" spans="1:12" ht="48" hidden="1" x14ac:dyDescent="0.25">
      <c r="A228" s="497"/>
      <c r="B228" s="498"/>
      <c r="C228" s="88" t="s">
        <v>682</v>
      </c>
      <c r="D228" s="1" t="s">
        <v>686</v>
      </c>
      <c r="E228" s="91" t="s">
        <v>79</v>
      </c>
      <c r="F228" s="92" t="s">
        <v>61</v>
      </c>
      <c r="G228" s="92">
        <v>5</v>
      </c>
      <c r="H228" s="92">
        <v>20</v>
      </c>
      <c r="I228" s="93">
        <v>177800</v>
      </c>
      <c r="J228" s="135">
        <v>8891.2785000000003</v>
      </c>
      <c r="K228" s="96" t="s">
        <v>68</v>
      </c>
      <c r="L228" s="1" t="s">
        <v>81</v>
      </c>
    </row>
    <row r="229" spans="1:12" ht="63.75" hidden="1" customHeight="1" x14ac:dyDescent="0.25">
      <c r="A229" s="497"/>
      <c r="B229" s="498"/>
      <c r="C229" s="2" t="s">
        <v>687</v>
      </c>
      <c r="D229" s="1" t="s">
        <v>688</v>
      </c>
      <c r="E229" s="13" t="s">
        <v>79</v>
      </c>
      <c r="F229" s="6" t="s">
        <v>61</v>
      </c>
      <c r="G229" s="6">
        <v>10</v>
      </c>
      <c r="H229" s="6">
        <v>90</v>
      </c>
      <c r="I229" s="3">
        <v>18000</v>
      </c>
      <c r="J229" s="134">
        <v>10800</v>
      </c>
      <c r="K229" s="13" t="s">
        <v>656</v>
      </c>
      <c r="L229" s="12" t="s">
        <v>81</v>
      </c>
    </row>
    <row r="230" spans="1:12" ht="60" hidden="1" x14ac:dyDescent="0.25">
      <c r="A230" s="497"/>
      <c r="B230" s="498"/>
      <c r="C230" s="2" t="s">
        <v>689</v>
      </c>
      <c r="D230" s="1" t="s">
        <v>690</v>
      </c>
      <c r="E230" s="13" t="s">
        <v>79</v>
      </c>
      <c r="F230" s="6" t="s">
        <v>61</v>
      </c>
      <c r="G230" s="6">
        <v>10</v>
      </c>
      <c r="H230" s="6">
        <v>40</v>
      </c>
      <c r="I230" s="3">
        <v>6804</v>
      </c>
      <c r="J230" s="50">
        <v>1360.8</v>
      </c>
      <c r="K230" s="23" t="s">
        <v>53</v>
      </c>
      <c r="L230" s="1" t="s">
        <v>81</v>
      </c>
    </row>
    <row r="231" spans="1:12" ht="36" hidden="1" x14ac:dyDescent="0.25">
      <c r="A231" s="497"/>
      <c r="B231" s="498"/>
      <c r="C231" s="2" t="s">
        <v>691</v>
      </c>
      <c r="D231" s="1" t="s">
        <v>692</v>
      </c>
      <c r="E231" s="37" t="s">
        <v>79</v>
      </c>
      <c r="F231" s="6" t="s">
        <v>61</v>
      </c>
      <c r="G231" s="6">
        <v>5</v>
      </c>
      <c r="H231" s="6">
        <v>40</v>
      </c>
      <c r="I231" s="3">
        <v>109798.68</v>
      </c>
      <c r="J231" s="50">
        <v>21959.736000000001</v>
      </c>
      <c r="K231" s="13" t="s">
        <v>693</v>
      </c>
      <c r="L231" s="1" t="s">
        <v>81</v>
      </c>
    </row>
    <row r="232" spans="1:12" ht="36" hidden="1" x14ac:dyDescent="0.25">
      <c r="A232" s="497"/>
      <c r="B232" s="498"/>
      <c r="C232" s="40" t="s">
        <v>691</v>
      </c>
      <c r="D232" s="8" t="s">
        <v>694</v>
      </c>
      <c r="E232" s="67" t="s">
        <v>79</v>
      </c>
      <c r="F232" s="27" t="s">
        <v>61</v>
      </c>
      <c r="G232" s="27">
        <v>40</v>
      </c>
      <c r="H232" s="27">
        <v>95</v>
      </c>
      <c r="I232" s="11">
        <v>195373.91</v>
      </c>
      <c r="J232" s="132">
        <v>92686.955000000002</v>
      </c>
      <c r="K232" s="11" t="s">
        <v>68</v>
      </c>
      <c r="L232" s="8" t="s">
        <v>81</v>
      </c>
    </row>
    <row r="233" spans="1:12" ht="36" hidden="1" x14ac:dyDescent="0.25">
      <c r="A233" s="497"/>
      <c r="B233" s="498"/>
      <c r="C233" s="2" t="s">
        <v>695</v>
      </c>
      <c r="D233" s="1" t="s">
        <v>696</v>
      </c>
      <c r="E233" s="37" t="s">
        <v>79</v>
      </c>
      <c r="F233" s="6" t="s">
        <v>61</v>
      </c>
      <c r="G233" s="6">
        <v>5</v>
      </c>
      <c r="H233" s="6">
        <v>30</v>
      </c>
      <c r="I233" s="3">
        <v>47982.3</v>
      </c>
      <c r="J233" s="50">
        <v>9596.4599999999991</v>
      </c>
      <c r="K233" s="3" t="s">
        <v>53</v>
      </c>
      <c r="L233" s="1" t="s">
        <v>81</v>
      </c>
    </row>
    <row r="234" spans="1:12" ht="36" hidden="1" x14ac:dyDescent="0.25">
      <c r="A234" s="497"/>
      <c r="B234" s="450" t="s">
        <v>697</v>
      </c>
      <c r="C234" s="1" t="s">
        <v>698</v>
      </c>
      <c r="D234" s="1" t="s">
        <v>699</v>
      </c>
      <c r="E234" s="13" t="s">
        <v>90</v>
      </c>
      <c r="F234" s="6" t="s">
        <v>61</v>
      </c>
      <c r="G234" s="6">
        <v>15</v>
      </c>
      <c r="H234" s="6">
        <v>70</v>
      </c>
      <c r="I234" s="3">
        <v>776446</v>
      </c>
      <c r="J234" s="50">
        <v>178000.86</v>
      </c>
      <c r="K234" s="13" t="s">
        <v>128</v>
      </c>
      <c r="L234" s="1" t="s">
        <v>81</v>
      </c>
    </row>
    <row r="235" spans="1:12" ht="72" hidden="1" x14ac:dyDescent="0.25">
      <c r="A235" s="497"/>
      <c r="B235" s="451"/>
      <c r="C235" s="1" t="s">
        <v>700</v>
      </c>
      <c r="D235" s="1" t="s">
        <v>701</v>
      </c>
      <c r="E235" s="13" t="s">
        <v>356</v>
      </c>
      <c r="F235" s="6" t="s">
        <v>61</v>
      </c>
      <c r="G235" s="6" t="s">
        <v>67</v>
      </c>
      <c r="H235" s="6">
        <v>80</v>
      </c>
      <c r="I235" s="3">
        <v>3442</v>
      </c>
      <c r="J235" s="50">
        <v>1321</v>
      </c>
      <c r="K235" s="3" t="s">
        <v>53</v>
      </c>
      <c r="L235" s="1" t="s">
        <v>81</v>
      </c>
    </row>
    <row r="236" spans="1:12" ht="60" hidden="1" x14ac:dyDescent="0.25">
      <c r="A236" s="497"/>
      <c r="B236" s="451"/>
      <c r="C236" s="1" t="s">
        <v>702</v>
      </c>
      <c r="D236" s="1" t="s">
        <v>703</v>
      </c>
      <c r="E236" s="1" t="s">
        <v>356</v>
      </c>
      <c r="F236" s="6" t="s">
        <v>61</v>
      </c>
      <c r="G236" s="6" t="s">
        <v>67</v>
      </c>
      <c r="H236" s="6">
        <v>20</v>
      </c>
      <c r="I236" s="3">
        <v>8113.88</v>
      </c>
      <c r="J236" s="50">
        <v>2434.16</v>
      </c>
      <c r="K236" s="13" t="s">
        <v>704</v>
      </c>
      <c r="L236" s="1" t="s">
        <v>81</v>
      </c>
    </row>
    <row r="237" spans="1:12" ht="60" hidden="1" x14ac:dyDescent="0.25">
      <c r="A237" s="497"/>
      <c r="B237" s="451"/>
      <c r="C237" s="1" t="s">
        <v>705</v>
      </c>
      <c r="D237" s="1" t="s">
        <v>706</v>
      </c>
      <c r="E237" s="13" t="s">
        <v>707</v>
      </c>
      <c r="F237" s="6" t="s">
        <v>52</v>
      </c>
      <c r="G237" s="6" t="s">
        <v>67</v>
      </c>
      <c r="H237" s="6">
        <v>1</v>
      </c>
      <c r="I237" s="3">
        <v>1300</v>
      </c>
      <c r="J237" s="50">
        <v>500</v>
      </c>
      <c r="K237" s="3" t="s">
        <v>53</v>
      </c>
      <c r="L237" s="1" t="s">
        <v>81</v>
      </c>
    </row>
    <row r="238" spans="1:12" ht="50.25" hidden="1" customHeight="1" x14ac:dyDescent="0.25">
      <c r="A238" s="457"/>
      <c r="B238" s="451"/>
      <c r="C238" s="1" t="s">
        <v>684</v>
      </c>
      <c r="D238" s="1" t="s">
        <v>708</v>
      </c>
      <c r="E238" s="13" t="s">
        <v>79</v>
      </c>
      <c r="F238" s="6" t="s">
        <v>61</v>
      </c>
      <c r="G238" s="6">
        <v>30</v>
      </c>
      <c r="H238" s="6">
        <v>75</v>
      </c>
      <c r="I238" s="3">
        <v>3981758.2</v>
      </c>
      <c r="J238" s="50">
        <v>1476491.43</v>
      </c>
      <c r="K238" s="77" t="s">
        <v>656</v>
      </c>
      <c r="L238" s="1" t="s">
        <v>81</v>
      </c>
    </row>
    <row r="239" spans="1:12" ht="36" hidden="1" x14ac:dyDescent="0.25">
      <c r="A239" s="450" t="s">
        <v>709</v>
      </c>
      <c r="B239" s="451"/>
      <c r="C239" s="1" t="s">
        <v>710</v>
      </c>
      <c r="D239" s="1" t="s">
        <v>711</v>
      </c>
      <c r="E239" s="37" t="s">
        <v>79</v>
      </c>
      <c r="F239" s="6" t="s">
        <v>61</v>
      </c>
      <c r="G239" s="19">
        <v>5</v>
      </c>
      <c r="H239" s="6">
        <v>40</v>
      </c>
      <c r="I239" s="3">
        <v>305950.5</v>
      </c>
      <c r="J239" s="50">
        <v>122392.2</v>
      </c>
      <c r="K239" s="3" t="s">
        <v>68</v>
      </c>
      <c r="L239" s="1" t="s">
        <v>81</v>
      </c>
    </row>
    <row r="240" spans="1:12" ht="36" hidden="1" x14ac:dyDescent="0.25">
      <c r="A240" s="451"/>
      <c r="B240" s="451"/>
      <c r="C240" s="1" t="s">
        <v>712</v>
      </c>
      <c r="D240" s="1" t="s">
        <v>713</v>
      </c>
      <c r="E240" s="37" t="s">
        <v>79</v>
      </c>
      <c r="F240" s="6" t="s">
        <v>61</v>
      </c>
      <c r="G240" s="6">
        <v>30</v>
      </c>
      <c r="H240" s="6">
        <v>100</v>
      </c>
      <c r="I240" s="3">
        <v>3617.52</v>
      </c>
      <c r="J240" s="50">
        <v>542.62</v>
      </c>
      <c r="K240" s="3" t="s">
        <v>714</v>
      </c>
      <c r="L240" s="1" t="s">
        <v>81</v>
      </c>
    </row>
    <row r="241" spans="1:12" ht="72" hidden="1" x14ac:dyDescent="0.25">
      <c r="A241" s="469"/>
      <c r="B241" s="469"/>
      <c r="C241" s="1" t="s">
        <v>715</v>
      </c>
      <c r="D241" s="1" t="s">
        <v>716</v>
      </c>
      <c r="E241" s="1" t="s">
        <v>356</v>
      </c>
      <c r="F241" s="6" t="s">
        <v>61</v>
      </c>
      <c r="G241" s="6" t="s">
        <v>67</v>
      </c>
      <c r="H241" s="6">
        <v>100</v>
      </c>
      <c r="I241" s="3">
        <v>40000</v>
      </c>
      <c r="J241" s="50">
        <v>10000</v>
      </c>
      <c r="K241" s="3" t="s">
        <v>53</v>
      </c>
      <c r="L241" s="1" t="s">
        <v>81</v>
      </c>
    </row>
    <row r="242" spans="1:12" ht="72" hidden="1" x14ac:dyDescent="0.25">
      <c r="A242" s="8" t="s">
        <v>717</v>
      </c>
      <c r="B242" s="8" t="s">
        <v>718</v>
      </c>
      <c r="C242" s="8" t="s">
        <v>719</v>
      </c>
      <c r="D242" s="1" t="s">
        <v>720</v>
      </c>
      <c r="E242" s="1" t="s">
        <v>721</v>
      </c>
      <c r="F242" s="6" t="s">
        <v>61</v>
      </c>
      <c r="G242" s="6" t="s">
        <v>67</v>
      </c>
      <c r="H242" s="1" t="s">
        <v>722</v>
      </c>
      <c r="I242" s="3">
        <v>2500</v>
      </c>
      <c r="J242" s="50">
        <v>1000</v>
      </c>
      <c r="K242" s="6" t="s">
        <v>53</v>
      </c>
      <c r="L242" s="1" t="s">
        <v>723</v>
      </c>
    </row>
    <row r="243" spans="1:12" ht="36" hidden="1" x14ac:dyDescent="0.25">
      <c r="A243" s="8" t="s">
        <v>724</v>
      </c>
      <c r="B243" s="8" t="s">
        <v>725</v>
      </c>
      <c r="C243" s="8" t="s">
        <v>726</v>
      </c>
      <c r="D243" s="1" t="s">
        <v>727</v>
      </c>
      <c r="E243" s="1" t="s">
        <v>728</v>
      </c>
      <c r="F243" s="1" t="s">
        <v>61</v>
      </c>
      <c r="G243" s="26">
        <v>60</v>
      </c>
      <c r="H243" s="26">
        <v>100</v>
      </c>
      <c r="I243" s="3">
        <v>200000</v>
      </c>
      <c r="J243" s="50">
        <v>80000</v>
      </c>
      <c r="K243" s="1" t="s">
        <v>53</v>
      </c>
      <c r="L243" s="1" t="s">
        <v>723</v>
      </c>
    </row>
    <row r="244" spans="1:12" ht="48" hidden="1" x14ac:dyDescent="0.25">
      <c r="A244" s="450" t="s">
        <v>729</v>
      </c>
      <c r="B244" s="450" t="s">
        <v>730</v>
      </c>
      <c r="C244" s="450" t="s">
        <v>731</v>
      </c>
      <c r="D244" s="1" t="s">
        <v>732</v>
      </c>
      <c r="E244" s="1" t="s">
        <v>733</v>
      </c>
      <c r="F244" s="6" t="s">
        <v>61</v>
      </c>
      <c r="G244" s="6">
        <v>2</v>
      </c>
      <c r="H244" s="6">
        <v>2</v>
      </c>
      <c r="I244" s="3" t="s">
        <v>67</v>
      </c>
      <c r="J244" s="50" t="s">
        <v>67</v>
      </c>
      <c r="K244" s="6" t="s">
        <v>67</v>
      </c>
      <c r="L244" s="1" t="s">
        <v>624</v>
      </c>
    </row>
    <row r="245" spans="1:12" ht="48" hidden="1" x14ac:dyDescent="0.25">
      <c r="A245" s="469"/>
      <c r="B245" s="469"/>
      <c r="C245" s="469"/>
      <c r="D245" s="1" t="s">
        <v>734</v>
      </c>
      <c r="E245" s="1" t="s">
        <v>735</v>
      </c>
      <c r="F245" s="6" t="s">
        <v>61</v>
      </c>
      <c r="G245" s="6">
        <v>30</v>
      </c>
      <c r="H245" s="6">
        <v>30</v>
      </c>
      <c r="I245" s="3" t="s">
        <v>67</v>
      </c>
      <c r="J245" s="50" t="s">
        <v>67</v>
      </c>
      <c r="K245" s="3" t="s">
        <v>67</v>
      </c>
      <c r="L245" s="1" t="s">
        <v>624</v>
      </c>
    </row>
    <row r="246" spans="1:12" ht="36" hidden="1" x14ac:dyDescent="0.25">
      <c r="A246" s="1" t="s">
        <v>736</v>
      </c>
      <c r="B246" s="1" t="s">
        <v>737</v>
      </c>
      <c r="C246" s="1" t="s">
        <v>738</v>
      </c>
      <c r="D246" s="1" t="s">
        <v>739</v>
      </c>
      <c r="E246" s="1" t="s">
        <v>79</v>
      </c>
      <c r="F246" s="6" t="s">
        <v>61</v>
      </c>
      <c r="G246" s="68">
        <v>0</v>
      </c>
      <c r="H246" s="68">
        <v>100</v>
      </c>
      <c r="I246" s="69">
        <v>4000</v>
      </c>
      <c r="J246" s="136">
        <v>4000</v>
      </c>
      <c r="K246" s="70" t="s">
        <v>740</v>
      </c>
      <c r="L246" s="1" t="s">
        <v>741</v>
      </c>
    </row>
    <row r="247" spans="1:12" ht="48" hidden="1" x14ac:dyDescent="0.25">
      <c r="A247" s="450" t="s">
        <v>742</v>
      </c>
      <c r="B247" s="450" t="s">
        <v>743</v>
      </c>
      <c r="C247" s="1" t="s">
        <v>744</v>
      </c>
      <c r="D247" s="1" t="s">
        <v>745</v>
      </c>
      <c r="E247" s="1" t="s">
        <v>356</v>
      </c>
      <c r="F247" s="6" t="s">
        <v>61</v>
      </c>
      <c r="G247" s="6">
        <v>30</v>
      </c>
      <c r="H247" s="6">
        <v>80</v>
      </c>
      <c r="I247" s="3">
        <v>4000</v>
      </c>
      <c r="J247" s="50">
        <v>1000</v>
      </c>
      <c r="K247" s="6" t="s">
        <v>53</v>
      </c>
      <c r="L247" s="1" t="s">
        <v>212</v>
      </c>
    </row>
    <row r="248" spans="1:12" ht="36" hidden="1" x14ac:dyDescent="0.25">
      <c r="A248" s="451"/>
      <c r="B248" s="451"/>
      <c r="C248" s="1" t="s">
        <v>746</v>
      </c>
      <c r="D248" s="1" t="s">
        <v>747</v>
      </c>
      <c r="E248" s="1" t="s">
        <v>90</v>
      </c>
      <c r="F248" s="6" t="s">
        <v>73</v>
      </c>
      <c r="G248" s="6">
        <v>5</v>
      </c>
      <c r="H248" s="6">
        <v>30</v>
      </c>
      <c r="I248" s="3">
        <v>54170</v>
      </c>
      <c r="J248" s="50">
        <v>18056.689999999999</v>
      </c>
      <c r="K248" s="6" t="s">
        <v>53</v>
      </c>
      <c r="L248" s="1" t="s">
        <v>212</v>
      </c>
    </row>
    <row r="249" spans="1:12" ht="24" hidden="1" x14ac:dyDescent="0.25">
      <c r="A249" s="451"/>
      <c r="B249" s="451"/>
      <c r="C249" s="1" t="s">
        <v>748</v>
      </c>
      <c r="D249" s="1" t="s">
        <v>749</v>
      </c>
      <c r="E249" s="1" t="s">
        <v>90</v>
      </c>
      <c r="F249" s="6" t="s">
        <v>61</v>
      </c>
      <c r="G249" s="6">
        <v>20</v>
      </c>
      <c r="H249" s="6">
        <v>50</v>
      </c>
      <c r="I249" s="3">
        <v>138718.39999999999</v>
      </c>
      <c r="J249" s="50">
        <v>27195.25</v>
      </c>
      <c r="K249" s="6" t="s">
        <v>53</v>
      </c>
      <c r="L249" s="1" t="s">
        <v>212</v>
      </c>
    </row>
    <row r="250" spans="1:12" ht="24" hidden="1" x14ac:dyDescent="0.25">
      <c r="A250" s="451"/>
      <c r="B250" s="451"/>
      <c r="C250" s="1" t="s">
        <v>750</v>
      </c>
      <c r="D250" s="1" t="s">
        <v>751</v>
      </c>
      <c r="E250" s="1" t="s">
        <v>90</v>
      </c>
      <c r="F250" s="6" t="s">
        <v>61</v>
      </c>
      <c r="G250" s="71">
        <v>50</v>
      </c>
      <c r="H250" s="71">
        <v>100</v>
      </c>
      <c r="I250" s="3">
        <v>9503.73</v>
      </c>
      <c r="J250" s="50">
        <v>4751.87</v>
      </c>
      <c r="K250" s="54" t="s">
        <v>53</v>
      </c>
      <c r="L250" s="1" t="s">
        <v>212</v>
      </c>
    </row>
    <row r="251" spans="1:12" ht="36.75" hidden="1" customHeight="1" x14ac:dyDescent="0.25">
      <c r="A251" s="469"/>
      <c r="B251" s="469"/>
      <c r="C251" s="1" t="s">
        <v>752</v>
      </c>
      <c r="D251" s="1" t="s">
        <v>753</v>
      </c>
      <c r="E251" s="1" t="s">
        <v>90</v>
      </c>
      <c r="F251" s="6" t="s">
        <v>61</v>
      </c>
      <c r="G251" s="6">
        <v>50</v>
      </c>
      <c r="H251" s="71">
        <v>100</v>
      </c>
      <c r="I251" s="3">
        <v>8512.64</v>
      </c>
      <c r="J251" s="50">
        <v>4751.87</v>
      </c>
      <c r="K251" s="54" t="s">
        <v>53</v>
      </c>
      <c r="L251" s="1" t="s">
        <v>212</v>
      </c>
    </row>
    <row r="252" spans="1:12" ht="48" hidden="1" x14ac:dyDescent="0.25">
      <c r="A252" s="1" t="s">
        <v>754</v>
      </c>
      <c r="B252" s="1" t="s">
        <v>755</v>
      </c>
      <c r="C252" s="1" t="s">
        <v>756</v>
      </c>
      <c r="D252" s="1" t="s">
        <v>757</v>
      </c>
      <c r="E252" s="1" t="s">
        <v>758</v>
      </c>
      <c r="F252" s="6" t="s">
        <v>52</v>
      </c>
      <c r="G252" s="6">
        <v>1</v>
      </c>
      <c r="H252" s="1" t="s">
        <v>759</v>
      </c>
      <c r="I252" s="3">
        <v>12000</v>
      </c>
      <c r="J252" s="50">
        <v>3000</v>
      </c>
      <c r="K252" s="6" t="s">
        <v>53</v>
      </c>
      <c r="L252" s="1" t="s">
        <v>212</v>
      </c>
    </row>
    <row r="253" spans="1:12" ht="36" hidden="1" x14ac:dyDescent="0.25">
      <c r="A253" s="450" t="s">
        <v>760</v>
      </c>
      <c r="B253" s="450" t="s">
        <v>761</v>
      </c>
      <c r="C253" s="450" t="s">
        <v>762</v>
      </c>
      <c r="D253" s="450" t="s">
        <v>763</v>
      </c>
      <c r="E253" s="1" t="s">
        <v>764</v>
      </c>
      <c r="F253" s="6" t="s">
        <v>52</v>
      </c>
      <c r="G253" s="1">
        <v>100</v>
      </c>
      <c r="H253" s="1">
        <v>140</v>
      </c>
      <c r="I253" s="458">
        <v>16000</v>
      </c>
      <c r="J253" s="460">
        <v>4000</v>
      </c>
      <c r="K253" s="475" t="s">
        <v>656</v>
      </c>
      <c r="L253" s="450" t="s">
        <v>212</v>
      </c>
    </row>
    <row r="254" spans="1:12" hidden="1" x14ac:dyDescent="0.25">
      <c r="A254" s="469"/>
      <c r="B254" s="469"/>
      <c r="C254" s="469"/>
      <c r="D254" s="469"/>
      <c r="E254" s="1" t="s">
        <v>765</v>
      </c>
      <c r="F254" s="6" t="s">
        <v>52</v>
      </c>
      <c r="G254" s="1">
        <v>82</v>
      </c>
      <c r="H254" s="1">
        <v>110</v>
      </c>
      <c r="I254" s="459"/>
      <c r="J254" s="461"/>
      <c r="K254" s="469"/>
      <c r="L254" s="469"/>
    </row>
    <row r="255" spans="1:12" ht="36" hidden="1" x14ac:dyDescent="0.25">
      <c r="A255" s="450" t="s">
        <v>766</v>
      </c>
      <c r="B255" s="450" t="s">
        <v>767</v>
      </c>
      <c r="C255" s="1" t="s">
        <v>768</v>
      </c>
      <c r="D255" s="1" t="s">
        <v>769</v>
      </c>
      <c r="E255" s="1" t="s">
        <v>770</v>
      </c>
      <c r="F255" s="6" t="s">
        <v>61</v>
      </c>
      <c r="G255" s="6">
        <v>25</v>
      </c>
      <c r="H255" s="6">
        <v>50</v>
      </c>
      <c r="I255" s="3">
        <v>10000</v>
      </c>
      <c r="J255" s="50">
        <v>2500</v>
      </c>
      <c r="K255" s="6" t="s">
        <v>53</v>
      </c>
      <c r="L255" s="1" t="s">
        <v>212</v>
      </c>
    </row>
    <row r="256" spans="1:12" ht="48" hidden="1" x14ac:dyDescent="0.25">
      <c r="A256" s="451"/>
      <c r="B256" s="451"/>
      <c r="C256" s="1" t="s">
        <v>771</v>
      </c>
      <c r="D256" s="1" t="s">
        <v>772</v>
      </c>
      <c r="E256" s="1" t="s">
        <v>773</v>
      </c>
      <c r="F256" s="6" t="s">
        <v>61</v>
      </c>
      <c r="G256" s="6">
        <v>5</v>
      </c>
      <c r="H256" s="6">
        <v>30</v>
      </c>
      <c r="I256" s="3">
        <v>4000</v>
      </c>
      <c r="J256" s="50">
        <v>1000</v>
      </c>
      <c r="K256" s="4" t="s">
        <v>53</v>
      </c>
      <c r="L256" s="1" t="s">
        <v>212</v>
      </c>
    </row>
    <row r="257" spans="1:12" ht="36" hidden="1" x14ac:dyDescent="0.25">
      <c r="A257" s="451"/>
      <c r="B257" s="451"/>
      <c r="C257" s="1" t="s">
        <v>774</v>
      </c>
      <c r="D257" s="1" t="s">
        <v>775</v>
      </c>
      <c r="E257" s="1" t="s">
        <v>776</v>
      </c>
      <c r="F257" s="6" t="s">
        <v>52</v>
      </c>
      <c r="G257" s="6">
        <v>10</v>
      </c>
      <c r="H257" s="6">
        <v>10</v>
      </c>
      <c r="I257" s="3">
        <v>20000</v>
      </c>
      <c r="J257" s="50">
        <v>5000</v>
      </c>
      <c r="K257" s="4" t="s">
        <v>53</v>
      </c>
      <c r="L257" s="1" t="s">
        <v>212</v>
      </c>
    </row>
    <row r="258" spans="1:12" ht="36" hidden="1" x14ac:dyDescent="0.25">
      <c r="A258" s="469"/>
      <c r="B258" s="469"/>
      <c r="C258" s="1" t="s">
        <v>777</v>
      </c>
      <c r="D258" s="1" t="s">
        <v>778</v>
      </c>
      <c r="E258" s="1" t="s">
        <v>356</v>
      </c>
      <c r="F258" s="6" t="s">
        <v>52</v>
      </c>
      <c r="G258" s="6">
        <v>10</v>
      </c>
      <c r="H258" s="6">
        <v>10</v>
      </c>
      <c r="I258" s="3">
        <v>20000</v>
      </c>
      <c r="J258" s="50">
        <v>5000</v>
      </c>
      <c r="K258" s="6" t="s">
        <v>53</v>
      </c>
      <c r="L258" s="1" t="s">
        <v>212</v>
      </c>
    </row>
    <row r="259" spans="1:12" ht="102.75" hidden="1" customHeight="1" x14ac:dyDescent="0.25">
      <c r="A259" s="26" t="s">
        <v>779</v>
      </c>
      <c r="B259" s="1" t="s">
        <v>780</v>
      </c>
      <c r="C259" s="1" t="s">
        <v>781</v>
      </c>
      <c r="D259" s="1" t="s">
        <v>782</v>
      </c>
      <c r="E259" s="1" t="s">
        <v>783</v>
      </c>
      <c r="F259" s="6" t="s">
        <v>52</v>
      </c>
      <c r="G259" s="6" t="s">
        <v>67</v>
      </c>
      <c r="H259" s="6">
        <v>1</v>
      </c>
      <c r="I259" s="3" t="s">
        <v>67</v>
      </c>
      <c r="J259" s="50" t="s">
        <v>67</v>
      </c>
      <c r="K259" s="6" t="s">
        <v>67</v>
      </c>
      <c r="L259" s="1" t="s">
        <v>784</v>
      </c>
    </row>
    <row r="260" spans="1:12" ht="103.5" hidden="1" customHeight="1" x14ac:dyDescent="0.25">
      <c r="A260" s="1" t="s">
        <v>785</v>
      </c>
      <c r="B260" s="1" t="s">
        <v>786</v>
      </c>
      <c r="C260" s="1" t="s">
        <v>787</v>
      </c>
      <c r="D260" s="1" t="s">
        <v>788</v>
      </c>
      <c r="E260" s="1" t="s">
        <v>789</v>
      </c>
      <c r="F260" s="6" t="s">
        <v>61</v>
      </c>
      <c r="G260" s="6">
        <v>20</v>
      </c>
      <c r="H260" s="6">
        <v>100</v>
      </c>
      <c r="I260" s="3">
        <v>30000</v>
      </c>
      <c r="J260" s="50">
        <v>1300</v>
      </c>
      <c r="K260" s="55" t="s">
        <v>790</v>
      </c>
      <c r="L260" s="1" t="s">
        <v>791</v>
      </c>
    </row>
    <row r="261" spans="1:12" ht="63" hidden="1" customHeight="1" x14ac:dyDescent="0.25">
      <c r="A261" s="450" t="s">
        <v>792</v>
      </c>
      <c r="B261" s="495" t="s">
        <v>793</v>
      </c>
      <c r="C261" s="1" t="s">
        <v>794</v>
      </c>
      <c r="D261" s="8" t="s">
        <v>795</v>
      </c>
      <c r="E261" s="8" t="s">
        <v>516</v>
      </c>
      <c r="F261" s="27" t="s">
        <v>61</v>
      </c>
      <c r="G261" s="8" t="s">
        <v>67</v>
      </c>
      <c r="H261" s="8">
        <v>100</v>
      </c>
      <c r="I261" s="11">
        <v>173900</v>
      </c>
      <c r="J261" s="132">
        <v>0</v>
      </c>
      <c r="K261" s="27" t="s">
        <v>67</v>
      </c>
      <c r="L261" s="8" t="s">
        <v>796</v>
      </c>
    </row>
    <row r="262" spans="1:12" ht="79.5" hidden="1" customHeight="1" x14ac:dyDescent="0.25">
      <c r="A262" s="451"/>
      <c r="B262" s="496"/>
      <c r="C262" s="1" t="s">
        <v>797</v>
      </c>
      <c r="D262" s="1" t="s">
        <v>798</v>
      </c>
      <c r="E262" s="1" t="s">
        <v>799</v>
      </c>
      <c r="F262" s="6" t="s">
        <v>52</v>
      </c>
      <c r="G262" s="1" t="s">
        <v>800</v>
      </c>
      <c r="H262" s="1" t="s">
        <v>801</v>
      </c>
      <c r="I262" s="3">
        <v>1000</v>
      </c>
      <c r="J262" s="50">
        <v>300</v>
      </c>
      <c r="K262" s="6" t="s">
        <v>53</v>
      </c>
      <c r="L262" s="1" t="s">
        <v>796</v>
      </c>
    </row>
    <row r="263" spans="1:12" ht="57.75" hidden="1" customHeight="1" x14ac:dyDescent="0.25">
      <c r="A263" s="450" t="s">
        <v>802</v>
      </c>
      <c r="B263" s="8" t="s">
        <v>803</v>
      </c>
      <c r="C263" s="8" t="s">
        <v>804</v>
      </c>
      <c r="D263" s="73" t="s">
        <v>805</v>
      </c>
      <c r="E263" s="73" t="s">
        <v>79</v>
      </c>
      <c r="F263" s="6" t="s">
        <v>61</v>
      </c>
      <c r="G263" s="6">
        <v>10</v>
      </c>
      <c r="H263" s="6">
        <v>50</v>
      </c>
      <c r="I263" s="3">
        <v>314160</v>
      </c>
      <c r="J263" s="82">
        <v>104720</v>
      </c>
      <c r="K263" s="13" t="s">
        <v>806</v>
      </c>
      <c r="L263" s="1" t="s">
        <v>807</v>
      </c>
    </row>
    <row r="264" spans="1:12" ht="36" hidden="1" x14ac:dyDescent="0.25">
      <c r="A264" s="451"/>
      <c r="B264" s="450" t="s">
        <v>808</v>
      </c>
      <c r="C264" s="1" t="s">
        <v>809</v>
      </c>
      <c r="D264" s="74" t="s">
        <v>810</v>
      </c>
      <c r="E264" s="74" t="s">
        <v>811</v>
      </c>
      <c r="F264" s="6" t="s">
        <v>52</v>
      </c>
      <c r="G264" s="6" t="s">
        <v>67</v>
      </c>
      <c r="H264" s="6">
        <v>2</v>
      </c>
      <c r="I264" s="3">
        <v>33100</v>
      </c>
      <c r="J264" s="50">
        <v>13300</v>
      </c>
      <c r="K264" s="14" t="s">
        <v>53</v>
      </c>
      <c r="L264" s="1" t="s">
        <v>807</v>
      </c>
    </row>
    <row r="265" spans="1:12" hidden="1" x14ac:dyDescent="0.25">
      <c r="A265" s="451"/>
      <c r="B265" s="451"/>
      <c r="C265" s="450" t="s">
        <v>812</v>
      </c>
      <c r="D265" s="491" t="s">
        <v>813</v>
      </c>
      <c r="E265" s="74" t="s">
        <v>814</v>
      </c>
      <c r="F265" s="6" t="s">
        <v>52</v>
      </c>
      <c r="G265" s="6">
        <v>0</v>
      </c>
      <c r="H265" s="6">
        <v>1</v>
      </c>
      <c r="I265" s="458">
        <v>9151.2000000000007</v>
      </c>
      <c r="J265" s="460">
        <v>3069.2</v>
      </c>
      <c r="K265" s="493" t="s">
        <v>53</v>
      </c>
      <c r="L265" s="450" t="s">
        <v>807</v>
      </c>
    </row>
    <row r="266" spans="1:12" ht="21" hidden="1" customHeight="1" x14ac:dyDescent="0.25">
      <c r="A266" s="451"/>
      <c r="B266" s="451"/>
      <c r="C266" s="469"/>
      <c r="D266" s="492"/>
      <c r="E266" s="74" t="s">
        <v>815</v>
      </c>
      <c r="F266" s="6" t="s">
        <v>52</v>
      </c>
      <c r="G266" s="1">
        <v>1</v>
      </c>
      <c r="H266" s="1">
        <v>3</v>
      </c>
      <c r="I266" s="459"/>
      <c r="J266" s="461"/>
      <c r="K266" s="494"/>
      <c r="L266" s="469"/>
    </row>
    <row r="267" spans="1:12" ht="24" hidden="1" x14ac:dyDescent="0.25">
      <c r="A267" s="451"/>
      <c r="B267" s="469"/>
      <c r="C267" s="1" t="s">
        <v>816</v>
      </c>
      <c r="D267" s="74" t="s">
        <v>817</v>
      </c>
      <c r="E267" s="74" t="s">
        <v>818</v>
      </c>
      <c r="F267" s="6" t="s">
        <v>52</v>
      </c>
      <c r="G267" s="6">
        <v>17</v>
      </c>
      <c r="H267" s="6">
        <v>47</v>
      </c>
      <c r="I267" s="3">
        <v>8500</v>
      </c>
      <c r="J267" s="50">
        <v>2500</v>
      </c>
      <c r="K267" s="14" t="s">
        <v>53</v>
      </c>
      <c r="L267" s="1" t="s">
        <v>807</v>
      </c>
    </row>
    <row r="268" spans="1:12" ht="36" hidden="1" x14ac:dyDescent="0.25">
      <c r="A268" s="469"/>
      <c r="B268" s="1" t="s">
        <v>819</v>
      </c>
      <c r="C268" s="1" t="s">
        <v>820</v>
      </c>
      <c r="D268" s="1" t="s">
        <v>821</v>
      </c>
      <c r="E268" s="24" t="s">
        <v>822</v>
      </c>
      <c r="F268" s="6" t="s">
        <v>52</v>
      </c>
      <c r="G268" s="1" t="s">
        <v>823</v>
      </c>
      <c r="H268" s="6">
        <v>27</v>
      </c>
      <c r="I268" s="3">
        <v>8214.9</v>
      </c>
      <c r="J268" s="50">
        <v>4424</v>
      </c>
      <c r="K268" s="4" t="s">
        <v>53</v>
      </c>
      <c r="L268" s="1" t="s">
        <v>119</v>
      </c>
    </row>
    <row r="269" spans="1:12" ht="48" hidden="1" x14ac:dyDescent="0.25">
      <c r="A269" s="450" t="s">
        <v>824</v>
      </c>
      <c r="B269" s="450" t="s">
        <v>825</v>
      </c>
      <c r="C269" s="450" t="s">
        <v>826</v>
      </c>
      <c r="D269" s="1" t="s">
        <v>827</v>
      </c>
      <c r="E269" s="1" t="s">
        <v>828</v>
      </c>
      <c r="F269" s="6" t="s">
        <v>569</v>
      </c>
      <c r="G269" s="6">
        <v>9.3000000000000007</v>
      </c>
      <c r="H269" s="6">
        <v>14</v>
      </c>
      <c r="I269" s="3">
        <v>406000</v>
      </c>
      <c r="J269" s="50">
        <v>189000</v>
      </c>
      <c r="K269" s="75" t="s">
        <v>829</v>
      </c>
      <c r="L269" s="1" t="s">
        <v>807</v>
      </c>
    </row>
    <row r="270" spans="1:12" ht="55.5" hidden="1" customHeight="1" x14ac:dyDescent="0.25">
      <c r="A270" s="451"/>
      <c r="B270" s="451"/>
      <c r="C270" s="469"/>
      <c r="D270" s="1" t="s">
        <v>830</v>
      </c>
      <c r="E270" s="74" t="s">
        <v>831</v>
      </c>
      <c r="F270" s="6" t="s">
        <v>832</v>
      </c>
      <c r="G270" s="6">
        <v>480</v>
      </c>
      <c r="H270" s="6">
        <v>1000</v>
      </c>
      <c r="I270" s="3">
        <v>3000</v>
      </c>
      <c r="J270" s="50">
        <v>500</v>
      </c>
      <c r="K270" s="15" t="s">
        <v>53</v>
      </c>
      <c r="L270" s="1" t="s">
        <v>807</v>
      </c>
    </row>
    <row r="271" spans="1:12" ht="24" hidden="1" x14ac:dyDescent="0.25">
      <c r="A271" s="451"/>
      <c r="B271" s="451"/>
      <c r="C271" s="450" t="s">
        <v>833</v>
      </c>
      <c r="D271" s="455" t="s">
        <v>834</v>
      </c>
      <c r="E271" s="1" t="s">
        <v>835</v>
      </c>
      <c r="F271" s="6" t="s">
        <v>836</v>
      </c>
      <c r="G271" s="6">
        <v>2</v>
      </c>
      <c r="H271" s="6">
        <v>2</v>
      </c>
      <c r="I271" s="3">
        <v>4000</v>
      </c>
      <c r="J271" s="50">
        <v>1000</v>
      </c>
      <c r="K271" s="15" t="s">
        <v>53</v>
      </c>
      <c r="L271" s="1" t="s">
        <v>807</v>
      </c>
    </row>
    <row r="272" spans="1:12" ht="64.5" hidden="1" customHeight="1" x14ac:dyDescent="0.25">
      <c r="A272" s="451"/>
      <c r="B272" s="451"/>
      <c r="C272" s="469"/>
      <c r="D272" s="455"/>
      <c r="E272" s="1" t="s">
        <v>837</v>
      </c>
      <c r="F272" s="6" t="s">
        <v>569</v>
      </c>
      <c r="G272" s="6">
        <v>168</v>
      </c>
      <c r="H272" s="6" t="s">
        <v>838</v>
      </c>
      <c r="I272" s="3">
        <v>58015</v>
      </c>
      <c r="J272" s="50">
        <v>16380</v>
      </c>
      <c r="K272" s="15" t="s">
        <v>53</v>
      </c>
      <c r="L272" s="1" t="s">
        <v>807</v>
      </c>
    </row>
    <row r="273" spans="1:12" ht="24" hidden="1" x14ac:dyDescent="0.25">
      <c r="A273" s="451"/>
      <c r="B273" s="451"/>
      <c r="C273" s="450" t="s">
        <v>826</v>
      </c>
      <c r="D273" s="455" t="s">
        <v>839</v>
      </c>
      <c r="E273" s="1" t="s">
        <v>840</v>
      </c>
      <c r="F273" s="6" t="s">
        <v>836</v>
      </c>
      <c r="G273" s="6">
        <v>5</v>
      </c>
      <c r="H273" s="18">
        <v>1.2</v>
      </c>
      <c r="I273" s="3">
        <v>3849.2</v>
      </c>
      <c r="J273" s="50">
        <v>612</v>
      </c>
      <c r="K273" s="15" t="s">
        <v>53</v>
      </c>
      <c r="L273" s="1" t="s">
        <v>807</v>
      </c>
    </row>
    <row r="274" spans="1:12" ht="59.25" hidden="1" customHeight="1" x14ac:dyDescent="0.25">
      <c r="A274" s="451"/>
      <c r="B274" s="469"/>
      <c r="C274" s="469"/>
      <c r="D274" s="455"/>
      <c r="E274" s="1" t="s">
        <v>841</v>
      </c>
      <c r="F274" s="6" t="s">
        <v>569</v>
      </c>
      <c r="G274" s="6">
        <v>1.284</v>
      </c>
      <c r="H274" s="18">
        <v>9</v>
      </c>
      <c r="I274" s="3">
        <v>16560</v>
      </c>
      <c r="J274" s="50">
        <v>4140</v>
      </c>
      <c r="K274" s="75" t="s">
        <v>829</v>
      </c>
      <c r="L274" s="1" t="s">
        <v>807</v>
      </c>
    </row>
    <row r="275" spans="1:12" ht="72" hidden="1" customHeight="1" x14ac:dyDescent="0.25">
      <c r="A275" s="451"/>
      <c r="B275" s="455" t="s">
        <v>842</v>
      </c>
      <c r="C275" s="450" t="s">
        <v>843</v>
      </c>
      <c r="D275" s="1" t="s">
        <v>844</v>
      </c>
      <c r="E275" s="1" t="s">
        <v>845</v>
      </c>
      <c r="F275" s="6" t="s">
        <v>569</v>
      </c>
      <c r="G275" s="6">
        <v>160</v>
      </c>
      <c r="H275" s="6">
        <v>400</v>
      </c>
      <c r="I275" s="3">
        <v>3000</v>
      </c>
      <c r="J275" s="50">
        <v>750</v>
      </c>
      <c r="K275" s="75" t="s">
        <v>740</v>
      </c>
      <c r="L275" s="1" t="s">
        <v>807</v>
      </c>
    </row>
    <row r="276" spans="1:12" ht="24" hidden="1" x14ac:dyDescent="0.25">
      <c r="A276" s="451"/>
      <c r="B276" s="455"/>
      <c r="C276" s="451"/>
      <c r="D276" s="1" t="s">
        <v>846</v>
      </c>
      <c r="E276" s="1" t="s">
        <v>90</v>
      </c>
      <c r="F276" s="6" t="s">
        <v>61</v>
      </c>
      <c r="G276" s="6">
        <v>10</v>
      </c>
      <c r="H276" s="6">
        <v>100</v>
      </c>
      <c r="I276" s="3">
        <v>1000</v>
      </c>
      <c r="J276" s="50">
        <v>750</v>
      </c>
      <c r="K276" s="75" t="s">
        <v>740</v>
      </c>
      <c r="L276" s="1" t="s">
        <v>807</v>
      </c>
    </row>
    <row r="277" spans="1:12" ht="70.5" hidden="1" customHeight="1" x14ac:dyDescent="0.25">
      <c r="A277" s="469"/>
      <c r="B277" s="455"/>
      <c r="C277" s="469"/>
      <c r="D277" s="1" t="s">
        <v>847</v>
      </c>
      <c r="E277" s="1" t="s">
        <v>356</v>
      </c>
      <c r="F277" s="6" t="s">
        <v>61</v>
      </c>
      <c r="G277" s="6" t="s">
        <v>67</v>
      </c>
      <c r="H277" s="6">
        <v>100</v>
      </c>
      <c r="I277" s="3">
        <v>52500</v>
      </c>
      <c r="J277" s="50">
        <v>22500</v>
      </c>
      <c r="K277" s="15" t="s">
        <v>53</v>
      </c>
      <c r="L277" s="1" t="s">
        <v>807</v>
      </c>
    </row>
    <row r="278" spans="1:12" ht="38.25" hidden="1" customHeight="1" x14ac:dyDescent="0.25">
      <c r="A278" s="450" t="s">
        <v>848</v>
      </c>
      <c r="B278" s="450" t="s">
        <v>849</v>
      </c>
      <c r="C278" s="450" t="s">
        <v>850</v>
      </c>
      <c r="D278" s="455" t="s">
        <v>851</v>
      </c>
      <c r="E278" s="1" t="s">
        <v>852</v>
      </c>
      <c r="F278" s="6" t="s">
        <v>52</v>
      </c>
      <c r="G278" s="6">
        <v>5</v>
      </c>
      <c r="H278" s="6">
        <v>2</v>
      </c>
      <c r="I278" s="3">
        <v>800</v>
      </c>
      <c r="J278" s="50">
        <v>200</v>
      </c>
      <c r="K278" s="14" t="s">
        <v>53</v>
      </c>
      <c r="L278" s="1" t="s">
        <v>807</v>
      </c>
    </row>
    <row r="279" spans="1:12" ht="24" hidden="1" x14ac:dyDescent="0.25">
      <c r="A279" s="451"/>
      <c r="B279" s="451"/>
      <c r="C279" s="451"/>
      <c r="D279" s="455"/>
      <c r="E279" s="1" t="s">
        <v>853</v>
      </c>
      <c r="F279" s="6" t="s">
        <v>52</v>
      </c>
      <c r="G279" s="6">
        <v>3</v>
      </c>
      <c r="H279" s="6">
        <v>3</v>
      </c>
      <c r="I279" s="3">
        <v>320</v>
      </c>
      <c r="J279" s="50">
        <v>320</v>
      </c>
      <c r="K279" s="14" t="s">
        <v>740</v>
      </c>
      <c r="L279" s="1" t="s">
        <v>807</v>
      </c>
    </row>
    <row r="280" spans="1:12" ht="36" hidden="1" x14ac:dyDescent="0.25">
      <c r="A280" s="451"/>
      <c r="B280" s="469"/>
      <c r="C280" s="469"/>
      <c r="D280" s="1" t="s">
        <v>854</v>
      </c>
      <c r="E280" s="1" t="s">
        <v>855</v>
      </c>
      <c r="F280" s="6" t="s">
        <v>52</v>
      </c>
      <c r="G280" s="6">
        <v>5</v>
      </c>
      <c r="H280" s="1" t="s">
        <v>856</v>
      </c>
      <c r="I280" s="3">
        <v>1000</v>
      </c>
      <c r="J280" s="50">
        <v>1000</v>
      </c>
      <c r="K280" s="14" t="s">
        <v>740</v>
      </c>
      <c r="L280" s="1" t="s">
        <v>807</v>
      </c>
    </row>
    <row r="281" spans="1:12" ht="60" hidden="1" x14ac:dyDescent="0.25">
      <c r="A281" s="469"/>
      <c r="B281" s="1" t="s">
        <v>857</v>
      </c>
      <c r="C281" s="1" t="s">
        <v>850</v>
      </c>
      <c r="D281" s="1" t="s">
        <v>858</v>
      </c>
      <c r="E281" s="1" t="s">
        <v>356</v>
      </c>
      <c r="F281" s="6" t="s">
        <v>859</v>
      </c>
      <c r="G281" s="6" t="s">
        <v>67</v>
      </c>
      <c r="H281" s="6">
        <v>100</v>
      </c>
      <c r="I281" s="3">
        <v>100</v>
      </c>
      <c r="J281" s="50">
        <v>100</v>
      </c>
      <c r="K281" s="14" t="s">
        <v>53</v>
      </c>
      <c r="L281" s="1" t="s">
        <v>807</v>
      </c>
    </row>
    <row r="282" spans="1:12" ht="60" hidden="1" customHeight="1" x14ac:dyDescent="0.25">
      <c r="A282" s="450" t="s">
        <v>860</v>
      </c>
      <c r="B282" s="450" t="s">
        <v>861</v>
      </c>
      <c r="C282" s="1" t="s">
        <v>862</v>
      </c>
      <c r="D282" s="1" t="s">
        <v>863</v>
      </c>
      <c r="E282" s="1" t="s">
        <v>864</v>
      </c>
      <c r="F282" s="6" t="s">
        <v>52</v>
      </c>
      <c r="G282" s="18">
        <v>2</v>
      </c>
      <c r="H282" s="18">
        <v>7</v>
      </c>
      <c r="I282" s="3">
        <v>7150</v>
      </c>
      <c r="J282" s="50">
        <v>1300</v>
      </c>
      <c r="K282" s="15" t="s">
        <v>53</v>
      </c>
      <c r="L282" s="1" t="s">
        <v>807</v>
      </c>
    </row>
    <row r="283" spans="1:12" ht="36" hidden="1" x14ac:dyDescent="0.25">
      <c r="A283" s="451"/>
      <c r="B283" s="451"/>
      <c r="C283" s="1" t="s">
        <v>862</v>
      </c>
      <c r="D283" s="1" t="s">
        <v>865</v>
      </c>
      <c r="E283" s="1" t="s">
        <v>866</v>
      </c>
      <c r="F283" s="6" t="s">
        <v>61</v>
      </c>
      <c r="G283" s="18">
        <v>17.8</v>
      </c>
      <c r="H283" s="18">
        <v>24.4</v>
      </c>
      <c r="I283" s="3">
        <v>5200</v>
      </c>
      <c r="J283" s="50">
        <v>1400</v>
      </c>
      <c r="K283" s="15" t="s">
        <v>53</v>
      </c>
      <c r="L283" s="1" t="s">
        <v>807</v>
      </c>
    </row>
    <row r="284" spans="1:12" ht="48" hidden="1" x14ac:dyDescent="0.25">
      <c r="A284" s="451"/>
      <c r="B284" s="451"/>
      <c r="C284" s="1" t="s">
        <v>867</v>
      </c>
      <c r="D284" s="1" t="s">
        <v>868</v>
      </c>
      <c r="E284" s="58" t="s">
        <v>869</v>
      </c>
      <c r="F284" s="6" t="s">
        <v>52</v>
      </c>
      <c r="G284" s="18" t="s">
        <v>67</v>
      </c>
      <c r="H284" s="18">
        <v>1</v>
      </c>
      <c r="I284" s="3">
        <v>1200</v>
      </c>
      <c r="J284" s="50">
        <v>400</v>
      </c>
      <c r="K284" s="76" t="s">
        <v>656</v>
      </c>
      <c r="L284" s="1" t="s">
        <v>807</v>
      </c>
    </row>
    <row r="285" spans="1:12" ht="24" hidden="1" x14ac:dyDescent="0.25">
      <c r="A285" s="451"/>
      <c r="B285" s="451"/>
      <c r="C285" s="450" t="s">
        <v>870</v>
      </c>
      <c r="D285" s="455" t="s">
        <v>871</v>
      </c>
      <c r="E285" s="1" t="s">
        <v>872</v>
      </c>
      <c r="F285" s="6" t="s">
        <v>61</v>
      </c>
      <c r="G285" s="18" t="s">
        <v>67</v>
      </c>
      <c r="H285" s="58">
        <v>5</v>
      </c>
      <c r="I285" s="3">
        <v>7607.9</v>
      </c>
      <c r="J285" s="50">
        <v>0</v>
      </c>
      <c r="K285" s="14" t="s">
        <v>67</v>
      </c>
      <c r="L285" s="1" t="s">
        <v>807</v>
      </c>
    </row>
    <row r="286" spans="1:12" ht="24" hidden="1" x14ac:dyDescent="0.25">
      <c r="A286" s="451"/>
      <c r="B286" s="451"/>
      <c r="C286" s="469"/>
      <c r="D286" s="455"/>
      <c r="E286" s="1" t="s">
        <v>873</v>
      </c>
      <c r="F286" s="6" t="s">
        <v>61</v>
      </c>
      <c r="G286" s="18" t="s">
        <v>67</v>
      </c>
      <c r="H286" s="1">
        <v>10</v>
      </c>
      <c r="I286" s="3">
        <v>44490</v>
      </c>
      <c r="J286" s="50">
        <v>13500</v>
      </c>
      <c r="K286" s="16" t="s">
        <v>53</v>
      </c>
      <c r="L286" s="1" t="s">
        <v>807</v>
      </c>
    </row>
    <row r="287" spans="1:12" ht="36" hidden="1" x14ac:dyDescent="0.25">
      <c r="A287" s="469"/>
      <c r="B287" s="469"/>
      <c r="C287" s="1" t="s">
        <v>874</v>
      </c>
      <c r="D287" s="1" t="s">
        <v>875</v>
      </c>
      <c r="E287" s="74" t="s">
        <v>79</v>
      </c>
      <c r="F287" s="6" t="s">
        <v>61</v>
      </c>
      <c r="G287" s="18" t="s">
        <v>67</v>
      </c>
      <c r="H287" s="18">
        <v>100</v>
      </c>
      <c r="I287" s="3">
        <v>5100</v>
      </c>
      <c r="J287" s="50">
        <v>300</v>
      </c>
      <c r="K287" s="14" t="s">
        <v>53</v>
      </c>
      <c r="L287" s="1" t="s">
        <v>876</v>
      </c>
    </row>
    <row r="288" spans="1:12" ht="48" hidden="1" x14ac:dyDescent="0.25">
      <c r="A288" s="478" t="s">
        <v>877</v>
      </c>
      <c r="B288" s="478" t="s">
        <v>878</v>
      </c>
      <c r="C288" s="450" t="s">
        <v>879</v>
      </c>
      <c r="D288" s="1" t="s">
        <v>880</v>
      </c>
      <c r="E288" s="1" t="s">
        <v>881</v>
      </c>
      <c r="F288" s="6" t="s">
        <v>52</v>
      </c>
      <c r="G288" s="20">
        <v>200</v>
      </c>
      <c r="H288" s="6">
        <v>350</v>
      </c>
      <c r="I288" s="3">
        <v>102000</v>
      </c>
      <c r="J288" s="50">
        <v>24000</v>
      </c>
      <c r="K288" s="14" t="s">
        <v>53</v>
      </c>
      <c r="L288" s="1" t="s">
        <v>882</v>
      </c>
    </row>
    <row r="289" spans="1:12" ht="24" hidden="1" x14ac:dyDescent="0.25">
      <c r="A289" s="483"/>
      <c r="B289" s="483"/>
      <c r="C289" s="451"/>
      <c r="D289" s="1" t="s">
        <v>883</v>
      </c>
      <c r="E289" s="74" t="s">
        <v>884</v>
      </c>
      <c r="F289" s="6" t="s">
        <v>52</v>
      </c>
      <c r="G289" s="18" t="s">
        <v>67</v>
      </c>
      <c r="H289" s="18">
        <v>20</v>
      </c>
      <c r="I289" s="3">
        <v>56000</v>
      </c>
      <c r="J289" s="50">
        <v>15000</v>
      </c>
      <c r="K289" s="14" t="s">
        <v>53</v>
      </c>
      <c r="L289" s="1" t="s">
        <v>882</v>
      </c>
    </row>
    <row r="290" spans="1:12" ht="63.75" hidden="1" customHeight="1" x14ac:dyDescent="0.25">
      <c r="A290" s="483"/>
      <c r="B290" s="483"/>
      <c r="C290" s="469"/>
      <c r="D290" s="1" t="s">
        <v>885</v>
      </c>
      <c r="E290" s="74" t="s">
        <v>886</v>
      </c>
      <c r="F290" s="6" t="s">
        <v>61</v>
      </c>
      <c r="G290" s="20">
        <v>15</v>
      </c>
      <c r="H290" s="6">
        <v>20</v>
      </c>
      <c r="I290" s="3">
        <v>17000</v>
      </c>
      <c r="J290" s="50">
        <v>5000</v>
      </c>
      <c r="K290" s="14" t="s">
        <v>53</v>
      </c>
      <c r="L290" s="1" t="s">
        <v>882</v>
      </c>
    </row>
    <row r="291" spans="1:12" ht="51.75" hidden="1" customHeight="1" x14ac:dyDescent="0.25">
      <c r="A291" s="483"/>
      <c r="B291" s="483"/>
      <c r="C291" s="1" t="s">
        <v>887</v>
      </c>
      <c r="D291" s="1" t="s">
        <v>888</v>
      </c>
      <c r="E291" s="1" t="s">
        <v>889</v>
      </c>
      <c r="F291" s="6" t="s">
        <v>52</v>
      </c>
      <c r="G291" s="20">
        <v>1216</v>
      </c>
      <c r="H291" s="78">
        <v>2784</v>
      </c>
      <c r="I291" s="3">
        <v>13500</v>
      </c>
      <c r="J291" s="50">
        <v>4000</v>
      </c>
      <c r="K291" s="14" t="s">
        <v>53</v>
      </c>
      <c r="L291" s="1" t="s">
        <v>882</v>
      </c>
    </row>
    <row r="292" spans="1:12" ht="63.75" hidden="1" customHeight="1" x14ac:dyDescent="0.25">
      <c r="A292" s="483"/>
      <c r="B292" s="483"/>
      <c r="C292" s="8" t="s">
        <v>890</v>
      </c>
      <c r="D292" s="1" t="s">
        <v>891</v>
      </c>
      <c r="E292" s="1" t="s">
        <v>892</v>
      </c>
      <c r="F292" s="6" t="s">
        <v>61</v>
      </c>
      <c r="G292" s="6">
        <v>10</v>
      </c>
      <c r="H292" s="6">
        <v>20</v>
      </c>
      <c r="I292" s="3" t="s">
        <v>67</v>
      </c>
      <c r="J292" s="50" t="s">
        <v>67</v>
      </c>
      <c r="K292" s="14" t="s">
        <v>53</v>
      </c>
      <c r="L292" s="1" t="s">
        <v>882</v>
      </c>
    </row>
    <row r="293" spans="1:12" ht="48" hidden="1" x14ac:dyDescent="0.25">
      <c r="A293" s="483"/>
      <c r="B293" s="483"/>
      <c r="C293" s="1" t="s">
        <v>893</v>
      </c>
      <c r="D293" s="1" t="s">
        <v>894</v>
      </c>
      <c r="E293" s="1" t="s">
        <v>310</v>
      </c>
      <c r="F293" s="6" t="s">
        <v>61</v>
      </c>
      <c r="G293" s="6" t="s">
        <v>67</v>
      </c>
      <c r="H293" s="6">
        <v>50</v>
      </c>
      <c r="I293" s="3">
        <v>37000</v>
      </c>
      <c r="J293" s="50">
        <v>7500</v>
      </c>
      <c r="K293" s="14" t="s">
        <v>53</v>
      </c>
      <c r="L293" s="1" t="s">
        <v>882</v>
      </c>
    </row>
    <row r="294" spans="1:12" ht="36" hidden="1" x14ac:dyDescent="0.25">
      <c r="A294" s="483"/>
      <c r="B294" s="483"/>
      <c r="C294" s="1" t="s">
        <v>895</v>
      </c>
      <c r="D294" s="1" t="s">
        <v>896</v>
      </c>
      <c r="E294" s="1" t="s">
        <v>897</v>
      </c>
      <c r="F294" s="6" t="s">
        <v>52</v>
      </c>
      <c r="G294" s="6" t="s">
        <v>67</v>
      </c>
      <c r="H294" s="6">
        <v>30</v>
      </c>
      <c r="I294" s="3">
        <v>26500</v>
      </c>
      <c r="J294" s="50">
        <v>5000</v>
      </c>
      <c r="K294" s="14" t="s">
        <v>53</v>
      </c>
      <c r="L294" s="1" t="s">
        <v>882</v>
      </c>
    </row>
    <row r="295" spans="1:12" ht="24" hidden="1" x14ac:dyDescent="0.25">
      <c r="A295" s="483"/>
      <c r="B295" s="483"/>
      <c r="C295" s="1" t="s">
        <v>898</v>
      </c>
      <c r="D295" s="1" t="s">
        <v>899</v>
      </c>
      <c r="E295" s="1" t="s">
        <v>90</v>
      </c>
      <c r="F295" s="6" t="s">
        <v>61</v>
      </c>
      <c r="G295" s="6" t="s">
        <v>67</v>
      </c>
      <c r="H295" s="6">
        <v>30</v>
      </c>
      <c r="I295" s="3">
        <v>125000</v>
      </c>
      <c r="J295" s="50">
        <v>30000</v>
      </c>
      <c r="K295" s="14" t="s">
        <v>53</v>
      </c>
      <c r="L295" s="1" t="s">
        <v>882</v>
      </c>
    </row>
    <row r="296" spans="1:12" ht="22.5" hidden="1" customHeight="1" x14ac:dyDescent="0.25">
      <c r="A296" s="483"/>
      <c r="B296" s="483"/>
      <c r="C296" s="1" t="s">
        <v>900</v>
      </c>
      <c r="D296" s="1" t="s">
        <v>901</v>
      </c>
      <c r="E296" s="1" t="s">
        <v>90</v>
      </c>
      <c r="F296" s="6" t="s">
        <v>61</v>
      </c>
      <c r="G296" s="6" t="s">
        <v>67</v>
      </c>
      <c r="H296" s="6">
        <v>80</v>
      </c>
      <c r="I296" s="3">
        <v>27540</v>
      </c>
      <c r="J296" s="50">
        <v>10000</v>
      </c>
      <c r="K296" s="14" t="s">
        <v>53</v>
      </c>
      <c r="L296" s="1" t="s">
        <v>882</v>
      </c>
    </row>
    <row r="297" spans="1:12" ht="39" hidden="1" customHeight="1" x14ac:dyDescent="0.25">
      <c r="A297" s="483"/>
      <c r="B297" s="483"/>
      <c r="C297" s="1" t="s">
        <v>902</v>
      </c>
      <c r="D297" s="1" t="s">
        <v>903</v>
      </c>
      <c r="E297" s="1" t="s">
        <v>904</v>
      </c>
      <c r="F297" s="6" t="s">
        <v>52</v>
      </c>
      <c r="G297" s="6" t="s">
        <v>67</v>
      </c>
      <c r="H297" s="6">
        <v>25</v>
      </c>
      <c r="I297" s="3">
        <v>58000</v>
      </c>
      <c r="J297" s="50">
        <v>13000</v>
      </c>
      <c r="K297" s="14" t="s">
        <v>53</v>
      </c>
      <c r="L297" s="1" t="s">
        <v>882</v>
      </c>
    </row>
    <row r="298" spans="1:12" ht="45.75" hidden="1" customHeight="1" x14ac:dyDescent="0.25">
      <c r="A298" s="483"/>
      <c r="B298" s="483"/>
      <c r="C298" s="1" t="s">
        <v>905</v>
      </c>
      <c r="D298" s="1" t="s">
        <v>906</v>
      </c>
      <c r="E298" s="1" t="s">
        <v>907</v>
      </c>
      <c r="F298" s="6" t="s">
        <v>201</v>
      </c>
      <c r="G298" s="6">
        <v>45</v>
      </c>
      <c r="H298" s="6">
        <v>75</v>
      </c>
      <c r="I298" s="3">
        <v>113044</v>
      </c>
      <c r="J298" s="50">
        <v>47600</v>
      </c>
      <c r="K298" s="14" t="s">
        <v>53</v>
      </c>
      <c r="L298" s="1" t="s">
        <v>882</v>
      </c>
    </row>
    <row r="299" spans="1:12" ht="53.25" hidden="1" customHeight="1" x14ac:dyDescent="0.25">
      <c r="A299" s="483"/>
      <c r="B299" s="483"/>
      <c r="C299" s="1" t="s">
        <v>908</v>
      </c>
      <c r="D299" s="1" t="s">
        <v>909</v>
      </c>
      <c r="E299" s="1" t="s">
        <v>910</v>
      </c>
      <c r="F299" s="6" t="s">
        <v>61</v>
      </c>
      <c r="G299" s="6" t="s">
        <v>67</v>
      </c>
      <c r="H299" s="6">
        <v>2</v>
      </c>
      <c r="I299" s="3">
        <v>15100</v>
      </c>
      <c r="J299" s="50">
        <v>6000</v>
      </c>
      <c r="K299" s="14" t="s">
        <v>53</v>
      </c>
      <c r="L299" s="1" t="s">
        <v>882</v>
      </c>
    </row>
    <row r="300" spans="1:12" ht="45" hidden="1" customHeight="1" x14ac:dyDescent="0.25">
      <c r="A300" s="483"/>
      <c r="B300" s="483"/>
      <c r="C300" s="1" t="s">
        <v>911</v>
      </c>
      <c r="D300" s="1" t="s">
        <v>912</v>
      </c>
      <c r="E300" s="1" t="s">
        <v>913</v>
      </c>
      <c r="F300" s="27" t="s">
        <v>914</v>
      </c>
      <c r="G300" s="8">
        <v>10.87</v>
      </c>
      <c r="H300" s="8">
        <v>653.48</v>
      </c>
      <c r="I300" s="3">
        <v>14200</v>
      </c>
      <c r="J300" s="50">
        <v>9000</v>
      </c>
      <c r="K300" s="21" t="s">
        <v>915</v>
      </c>
      <c r="L300" s="1" t="s">
        <v>882</v>
      </c>
    </row>
    <row r="301" spans="1:12" ht="45" hidden="1" customHeight="1" x14ac:dyDescent="0.25">
      <c r="A301" s="483"/>
      <c r="B301" s="483"/>
      <c r="C301" s="1" t="s">
        <v>916</v>
      </c>
      <c r="D301" s="1" t="s">
        <v>917</v>
      </c>
      <c r="E301" s="1" t="s">
        <v>918</v>
      </c>
      <c r="F301" s="27" t="s">
        <v>52</v>
      </c>
      <c r="G301" s="8" t="s">
        <v>919</v>
      </c>
      <c r="H301" s="8">
        <v>1400</v>
      </c>
      <c r="I301" s="3">
        <v>18200</v>
      </c>
      <c r="J301" s="50">
        <v>4400</v>
      </c>
      <c r="K301" s="21" t="s">
        <v>53</v>
      </c>
      <c r="L301" s="1" t="s">
        <v>882</v>
      </c>
    </row>
    <row r="302" spans="1:12" ht="45" hidden="1" customHeight="1" x14ac:dyDescent="0.25">
      <c r="A302" s="479"/>
      <c r="B302" s="479"/>
      <c r="C302" s="1" t="s">
        <v>920</v>
      </c>
      <c r="D302" s="1" t="s">
        <v>921</v>
      </c>
      <c r="E302" s="1" t="s">
        <v>66</v>
      </c>
      <c r="F302" s="27" t="s">
        <v>61</v>
      </c>
      <c r="G302" s="8">
        <v>10</v>
      </c>
      <c r="H302" s="8">
        <v>65</v>
      </c>
      <c r="I302" s="3">
        <v>49760</v>
      </c>
      <c r="J302" s="50">
        <v>15000</v>
      </c>
      <c r="K302" s="21" t="s">
        <v>53</v>
      </c>
      <c r="L302" s="1" t="s">
        <v>882</v>
      </c>
    </row>
    <row r="303" spans="1:12" ht="24" hidden="1" x14ac:dyDescent="0.25">
      <c r="A303" s="455" t="s">
        <v>922</v>
      </c>
      <c r="B303" s="455" t="s">
        <v>923</v>
      </c>
      <c r="C303" s="1" t="s">
        <v>924</v>
      </c>
      <c r="D303" s="1" t="s">
        <v>925</v>
      </c>
      <c r="E303" s="1" t="s">
        <v>310</v>
      </c>
      <c r="F303" s="6" t="s">
        <v>61</v>
      </c>
      <c r="G303" s="14" t="s">
        <v>67</v>
      </c>
      <c r="H303" s="1" t="s">
        <v>926</v>
      </c>
      <c r="I303" s="3">
        <v>7200</v>
      </c>
      <c r="J303" s="50">
        <v>1800</v>
      </c>
      <c r="K303" s="3" t="s">
        <v>53</v>
      </c>
      <c r="L303" s="1" t="s">
        <v>927</v>
      </c>
    </row>
    <row r="304" spans="1:12" ht="49.5" hidden="1" customHeight="1" x14ac:dyDescent="0.25">
      <c r="A304" s="455"/>
      <c r="B304" s="455"/>
      <c r="C304" s="88" t="s">
        <v>928</v>
      </c>
      <c r="D304" s="1" t="s">
        <v>929</v>
      </c>
      <c r="E304" s="1" t="s">
        <v>930</v>
      </c>
      <c r="F304" s="6" t="s">
        <v>52</v>
      </c>
      <c r="G304" s="152">
        <v>2</v>
      </c>
      <c r="H304" s="153" t="s">
        <v>931</v>
      </c>
      <c r="I304" s="3">
        <v>120</v>
      </c>
      <c r="J304" s="50">
        <v>100</v>
      </c>
      <c r="K304" s="3" t="s">
        <v>53</v>
      </c>
      <c r="L304" s="1" t="s">
        <v>927</v>
      </c>
    </row>
    <row r="305" spans="1:12" ht="48" hidden="1" x14ac:dyDescent="0.25">
      <c r="A305" s="1" t="s">
        <v>932</v>
      </c>
      <c r="B305" s="1" t="s">
        <v>933</v>
      </c>
      <c r="C305" s="1" t="s">
        <v>934</v>
      </c>
      <c r="D305" s="1" t="s">
        <v>935</v>
      </c>
      <c r="E305" s="1" t="s">
        <v>936</v>
      </c>
      <c r="F305" s="6" t="s">
        <v>52</v>
      </c>
      <c r="G305" s="6" t="s">
        <v>67</v>
      </c>
      <c r="H305" s="6">
        <v>1</v>
      </c>
      <c r="I305" s="3">
        <v>2000</v>
      </c>
      <c r="J305" s="50">
        <v>1000</v>
      </c>
      <c r="K305" s="41" t="s">
        <v>53</v>
      </c>
      <c r="L305" s="1" t="s">
        <v>217</v>
      </c>
    </row>
    <row r="306" spans="1:12" ht="36" hidden="1" x14ac:dyDescent="0.25">
      <c r="A306" s="450" t="s">
        <v>937</v>
      </c>
      <c r="B306" s="450" t="s">
        <v>938</v>
      </c>
      <c r="C306" s="1" t="s">
        <v>939</v>
      </c>
      <c r="D306" s="1" t="s">
        <v>940</v>
      </c>
      <c r="E306" s="1" t="s">
        <v>90</v>
      </c>
      <c r="F306" s="6" t="s">
        <v>61</v>
      </c>
      <c r="G306" s="6" t="s">
        <v>67</v>
      </c>
      <c r="H306" s="6">
        <v>70</v>
      </c>
      <c r="I306" s="3">
        <v>868589</v>
      </c>
      <c r="J306" s="82">
        <v>392000</v>
      </c>
      <c r="K306" s="41" t="s">
        <v>656</v>
      </c>
      <c r="L306" s="1" t="s">
        <v>224</v>
      </c>
    </row>
    <row r="307" spans="1:12" ht="36" hidden="1" x14ac:dyDescent="0.25">
      <c r="A307" s="451"/>
      <c r="B307" s="451"/>
      <c r="C307" s="1" t="s">
        <v>939</v>
      </c>
      <c r="D307" s="1" t="s">
        <v>941</v>
      </c>
      <c r="E307" s="1" t="s">
        <v>90</v>
      </c>
      <c r="F307" s="6" t="s">
        <v>61</v>
      </c>
      <c r="G307" s="6" t="s">
        <v>67</v>
      </c>
      <c r="H307" s="6">
        <v>100</v>
      </c>
      <c r="I307" s="3">
        <v>3907.7</v>
      </c>
      <c r="J307" s="50">
        <v>3907.7</v>
      </c>
      <c r="K307" s="1" t="s">
        <v>942</v>
      </c>
      <c r="L307" s="1" t="s">
        <v>224</v>
      </c>
    </row>
    <row r="308" spans="1:12" ht="48" hidden="1" x14ac:dyDescent="0.25">
      <c r="A308" s="451"/>
      <c r="B308" s="451"/>
      <c r="C308" s="1" t="s">
        <v>943</v>
      </c>
      <c r="D308" s="1" t="s">
        <v>944</v>
      </c>
      <c r="E308" s="1" t="s">
        <v>90</v>
      </c>
      <c r="F308" s="6" t="s">
        <v>61</v>
      </c>
      <c r="G308" s="6" t="s">
        <v>67</v>
      </c>
      <c r="H308" s="6">
        <v>10</v>
      </c>
      <c r="I308" s="3">
        <v>12800000</v>
      </c>
      <c r="J308" s="50">
        <v>633901.9</v>
      </c>
      <c r="K308" s="1" t="s">
        <v>942</v>
      </c>
      <c r="L308" s="1" t="s">
        <v>224</v>
      </c>
    </row>
    <row r="309" spans="1:12" ht="36" hidden="1" x14ac:dyDescent="0.25">
      <c r="A309" s="451"/>
      <c r="B309" s="451"/>
      <c r="C309" s="1" t="s">
        <v>945</v>
      </c>
      <c r="D309" s="1" t="s">
        <v>946</v>
      </c>
      <c r="E309" s="1" t="s">
        <v>90</v>
      </c>
      <c r="F309" s="6" t="s">
        <v>61</v>
      </c>
      <c r="G309" s="6" t="s">
        <v>67</v>
      </c>
      <c r="H309" s="6">
        <v>30</v>
      </c>
      <c r="I309" s="3">
        <v>7233500</v>
      </c>
      <c r="J309" s="50">
        <v>2170050</v>
      </c>
      <c r="K309" s="1" t="s">
        <v>942</v>
      </c>
      <c r="L309" s="1" t="s">
        <v>224</v>
      </c>
    </row>
    <row r="310" spans="1:12" ht="36" hidden="1" x14ac:dyDescent="0.25">
      <c r="A310" s="451"/>
      <c r="B310" s="469"/>
      <c r="C310" s="1" t="s">
        <v>947</v>
      </c>
      <c r="D310" s="1" t="s">
        <v>948</v>
      </c>
      <c r="E310" s="1" t="s">
        <v>90</v>
      </c>
      <c r="F310" s="6" t="s">
        <v>61</v>
      </c>
      <c r="G310" s="6" t="s">
        <v>67</v>
      </c>
      <c r="H310" s="6">
        <v>30</v>
      </c>
      <c r="I310" s="3">
        <v>3400000</v>
      </c>
      <c r="J310" s="50">
        <v>1020000</v>
      </c>
      <c r="K310" s="1" t="s">
        <v>942</v>
      </c>
      <c r="L310" s="1" t="s">
        <v>224</v>
      </c>
    </row>
    <row r="311" spans="1:12" ht="60" hidden="1" x14ac:dyDescent="0.25">
      <c r="A311" s="451"/>
      <c r="B311" s="450" t="s">
        <v>949</v>
      </c>
      <c r="C311" s="1" t="s">
        <v>950</v>
      </c>
      <c r="D311" s="1" t="s">
        <v>951</v>
      </c>
      <c r="E311" s="1" t="s">
        <v>90</v>
      </c>
      <c r="F311" s="6" t="s">
        <v>61</v>
      </c>
      <c r="G311" s="6">
        <v>5</v>
      </c>
      <c r="H311" s="6">
        <v>30</v>
      </c>
      <c r="I311" s="3">
        <v>874758.60499999998</v>
      </c>
      <c r="J311" s="50">
        <v>174951.72</v>
      </c>
      <c r="K311" s="6" t="s">
        <v>53</v>
      </c>
      <c r="L311" s="1" t="s">
        <v>224</v>
      </c>
    </row>
    <row r="312" spans="1:12" ht="36" hidden="1" x14ac:dyDescent="0.25">
      <c r="A312" s="451"/>
      <c r="B312" s="451"/>
      <c r="C312" s="1" t="s">
        <v>952</v>
      </c>
      <c r="D312" s="1" t="s">
        <v>953</v>
      </c>
      <c r="E312" s="1" t="s">
        <v>90</v>
      </c>
      <c r="F312" s="6" t="s">
        <v>61</v>
      </c>
      <c r="G312" s="6" t="s">
        <v>67</v>
      </c>
      <c r="H312" s="6">
        <v>30</v>
      </c>
      <c r="I312" s="3">
        <v>46000</v>
      </c>
      <c r="J312" s="50">
        <v>17500</v>
      </c>
      <c r="K312" s="6" t="s">
        <v>53</v>
      </c>
      <c r="L312" s="1" t="s">
        <v>224</v>
      </c>
    </row>
    <row r="313" spans="1:12" ht="36" hidden="1" x14ac:dyDescent="0.25">
      <c r="A313" s="451"/>
      <c r="B313" s="451"/>
      <c r="C313" s="1" t="s">
        <v>952</v>
      </c>
      <c r="D313" s="1" t="s">
        <v>954</v>
      </c>
      <c r="E313" s="1" t="s">
        <v>90</v>
      </c>
      <c r="F313" s="6" t="s">
        <v>61</v>
      </c>
      <c r="G313" s="6">
        <v>50</v>
      </c>
      <c r="H313" s="6">
        <v>100</v>
      </c>
      <c r="I313" s="3">
        <v>84892.6</v>
      </c>
      <c r="J313" s="50">
        <v>42446.3</v>
      </c>
      <c r="K313" s="6" t="s">
        <v>53</v>
      </c>
      <c r="L313" s="1" t="s">
        <v>224</v>
      </c>
    </row>
    <row r="314" spans="1:12" ht="60" hidden="1" x14ac:dyDescent="0.25">
      <c r="A314" s="451"/>
      <c r="B314" s="451"/>
      <c r="C314" s="1" t="s">
        <v>952</v>
      </c>
      <c r="D314" s="1" t="s">
        <v>955</v>
      </c>
      <c r="E314" s="1" t="s">
        <v>90</v>
      </c>
      <c r="F314" s="1" t="s">
        <v>201</v>
      </c>
      <c r="G314" s="1">
        <v>0</v>
      </c>
      <c r="H314" s="1">
        <v>10</v>
      </c>
      <c r="I314" s="13">
        <v>879651</v>
      </c>
      <c r="J314" s="82">
        <v>176223.804</v>
      </c>
      <c r="K314" s="1" t="s">
        <v>956</v>
      </c>
      <c r="L314" s="1" t="s">
        <v>224</v>
      </c>
    </row>
    <row r="315" spans="1:12" ht="36" hidden="1" x14ac:dyDescent="0.25">
      <c r="A315" s="451"/>
      <c r="B315" s="451"/>
      <c r="C315" s="1" t="s">
        <v>952</v>
      </c>
      <c r="D315" s="1" t="s">
        <v>957</v>
      </c>
      <c r="E315" s="1" t="s">
        <v>90</v>
      </c>
      <c r="F315" s="6" t="s">
        <v>61</v>
      </c>
      <c r="G315" s="6">
        <v>30</v>
      </c>
      <c r="H315" s="6">
        <v>70</v>
      </c>
      <c r="I315" s="3">
        <v>185514.9</v>
      </c>
      <c r="J315" s="50">
        <v>74205.959999999992</v>
      </c>
      <c r="K315" s="6" t="s">
        <v>53</v>
      </c>
      <c r="L315" s="1" t="s">
        <v>224</v>
      </c>
    </row>
    <row r="316" spans="1:12" ht="36" hidden="1" x14ac:dyDescent="0.25">
      <c r="A316" s="451"/>
      <c r="B316" s="451"/>
      <c r="C316" s="1" t="s">
        <v>958</v>
      </c>
      <c r="D316" s="1" t="s">
        <v>959</v>
      </c>
      <c r="E316" s="1" t="s">
        <v>90</v>
      </c>
      <c r="F316" s="6" t="s">
        <v>61</v>
      </c>
      <c r="G316" s="6">
        <v>69</v>
      </c>
      <c r="H316" s="6">
        <v>85</v>
      </c>
      <c r="I316" s="3">
        <v>457293.94</v>
      </c>
      <c r="J316" s="50">
        <v>140705.82800000001</v>
      </c>
      <c r="K316" s="1" t="s">
        <v>942</v>
      </c>
      <c r="L316" s="1" t="s">
        <v>224</v>
      </c>
    </row>
    <row r="317" spans="1:12" ht="36" hidden="1" x14ac:dyDescent="0.25">
      <c r="A317" s="451"/>
      <c r="B317" s="451"/>
      <c r="C317" s="1" t="s">
        <v>960</v>
      </c>
      <c r="D317" s="1" t="s">
        <v>961</v>
      </c>
      <c r="E317" s="1" t="s">
        <v>90</v>
      </c>
      <c r="F317" s="6" t="s">
        <v>61</v>
      </c>
      <c r="G317" s="1">
        <v>0</v>
      </c>
      <c r="H317" s="6">
        <v>20</v>
      </c>
      <c r="I317" s="3">
        <v>630587.5</v>
      </c>
      <c r="J317" s="50">
        <v>104646.9</v>
      </c>
      <c r="K317" s="6" t="s">
        <v>68</v>
      </c>
      <c r="L317" s="1" t="s">
        <v>224</v>
      </c>
    </row>
    <row r="318" spans="1:12" ht="30.75" hidden="1" customHeight="1" x14ac:dyDescent="0.25">
      <c r="A318" s="451"/>
      <c r="B318" s="451"/>
      <c r="C318" s="1" t="s">
        <v>958</v>
      </c>
      <c r="D318" s="1" t="s">
        <v>962</v>
      </c>
      <c r="E318" s="1" t="s">
        <v>90</v>
      </c>
      <c r="F318" s="6" t="s">
        <v>61</v>
      </c>
      <c r="G318" s="1">
        <v>0</v>
      </c>
      <c r="H318" s="6">
        <v>10</v>
      </c>
      <c r="I318" s="13">
        <v>280000</v>
      </c>
      <c r="J318" s="50">
        <v>28000</v>
      </c>
      <c r="K318" s="6" t="s">
        <v>53</v>
      </c>
      <c r="L318" s="1" t="s">
        <v>224</v>
      </c>
    </row>
    <row r="319" spans="1:12" ht="24" hidden="1" x14ac:dyDescent="0.25">
      <c r="A319" s="451"/>
      <c r="B319" s="451"/>
      <c r="C319" s="1" t="s">
        <v>963</v>
      </c>
      <c r="D319" s="1" t="s">
        <v>964</v>
      </c>
      <c r="E319" s="1" t="s">
        <v>90</v>
      </c>
      <c r="F319" s="6" t="s">
        <v>61</v>
      </c>
      <c r="G319" s="1">
        <v>0</v>
      </c>
      <c r="H319" s="6">
        <v>10</v>
      </c>
      <c r="I319" s="13">
        <v>711500</v>
      </c>
      <c r="J319" s="50">
        <v>71150</v>
      </c>
      <c r="K319" s="6" t="s">
        <v>53</v>
      </c>
      <c r="L319" s="1" t="s">
        <v>224</v>
      </c>
    </row>
    <row r="320" spans="1:12" ht="36" hidden="1" x14ac:dyDescent="0.25">
      <c r="A320" s="451"/>
      <c r="B320" s="451"/>
      <c r="C320" s="1" t="s">
        <v>958</v>
      </c>
      <c r="D320" s="1" t="s">
        <v>965</v>
      </c>
      <c r="E320" s="1" t="s">
        <v>90</v>
      </c>
      <c r="F320" s="6" t="s">
        <v>61</v>
      </c>
      <c r="G320" s="1">
        <v>0</v>
      </c>
      <c r="H320" s="6">
        <v>10</v>
      </c>
      <c r="I320" s="13">
        <v>360000</v>
      </c>
      <c r="J320" s="50">
        <v>36000</v>
      </c>
      <c r="K320" s="6" t="s">
        <v>53</v>
      </c>
      <c r="L320" s="1" t="s">
        <v>224</v>
      </c>
    </row>
    <row r="321" spans="1:12" ht="24" hidden="1" x14ac:dyDescent="0.25">
      <c r="A321" s="451"/>
      <c r="B321" s="451"/>
      <c r="C321" s="1" t="s">
        <v>958</v>
      </c>
      <c r="D321" s="1" t="s">
        <v>966</v>
      </c>
      <c r="E321" s="1" t="s">
        <v>90</v>
      </c>
      <c r="F321" s="6" t="s">
        <v>61</v>
      </c>
      <c r="G321" s="1">
        <v>0</v>
      </c>
      <c r="H321" s="6">
        <v>10</v>
      </c>
      <c r="I321" s="13">
        <v>83496</v>
      </c>
      <c r="J321" s="50">
        <v>8349</v>
      </c>
      <c r="K321" s="6" t="s">
        <v>53</v>
      </c>
      <c r="L321" s="1" t="s">
        <v>224</v>
      </c>
    </row>
    <row r="322" spans="1:12" ht="36" hidden="1" x14ac:dyDescent="0.25">
      <c r="A322" s="451"/>
      <c r="B322" s="451"/>
      <c r="C322" s="1" t="s">
        <v>958</v>
      </c>
      <c r="D322" s="1" t="s">
        <v>967</v>
      </c>
      <c r="E322" s="1" t="s">
        <v>90</v>
      </c>
      <c r="F322" s="6" t="s">
        <v>61</v>
      </c>
      <c r="G322" s="1">
        <v>0</v>
      </c>
      <c r="H322" s="6">
        <v>10</v>
      </c>
      <c r="I322" s="13">
        <v>231060</v>
      </c>
      <c r="J322" s="50">
        <v>23106</v>
      </c>
      <c r="K322" s="6" t="s">
        <v>53</v>
      </c>
      <c r="L322" s="1" t="s">
        <v>224</v>
      </c>
    </row>
    <row r="323" spans="1:12" ht="24" hidden="1" x14ac:dyDescent="0.25">
      <c r="A323" s="451"/>
      <c r="B323" s="451"/>
      <c r="C323" s="1" t="s">
        <v>958</v>
      </c>
      <c r="D323" s="1" t="s">
        <v>968</v>
      </c>
      <c r="E323" s="1" t="s">
        <v>90</v>
      </c>
      <c r="F323" s="6" t="s">
        <v>61</v>
      </c>
      <c r="G323" s="1">
        <v>0</v>
      </c>
      <c r="H323" s="6">
        <v>10</v>
      </c>
      <c r="I323" s="13">
        <v>150000</v>
      </c>
      <c r="J323" s="50">
        <v>15000</v>
      </c>
      <c r="K323" s="6" t="s">
        <v>53</v>
      </c>
      <c r="L323" s="1" t="s">
        <v>224</v>
      </c>
    </row>
    <row r="324" spans="1:12" ht="48" hidden="1" customHeight="1" x14ac:dyDescent="0.25">
      <c r="A324" s="451"/>
      <c r="B324" s="469"/>
      <c r="C324" s="1" t="s">
        <v>969</v>
      </c>
      <c r="D324" s="1" t="s">
        <v>970</v>
      </c>
      <c r="E324" s="1" t="s">
        <v>90</v>
      </c>
      <c r="F324" s="6" t="s">
        <v>61</v>
      </c>
      <c r="G324" s="6">
        <v>10</v>
      </c>
      <c r="H324" s="6">
        <v>50</v>
      </c>
      <c r="I324" s="3">
        <v>32470.1</v>
      </c>
      <c r="J324" s="50">
        <v>17919.28</v>
      </c>
      <c r="K324" s="6" t="s">
        <v>53</v>
      </c>
      <c r="L324" s="1" t="s">
        <v>224</v>
      </c>
    </row>
    <row r="325" spans="1:12" ht="36" hidden="1" x14ac:dyDescent="0.25">
      <c r="A325" s="453"/>
      <c r="B325" s="455" t="s">
        <v>971</v>
      </c>
      <c r="C325" s="1" t="s">
        <v>972</v>
      </c>
      <c r="D325" s="1" t="s">
        <v>973</v>
      </c>
      <c r="E325" s="1" t="s">
        <v>90</v>
      </c>
      <c r="F325" s="6" t="s">
        <v>61</v>
      </c>
      <c r="G325" s="6">
        <v>20</v>
      </c>
      <c r="H325" s="6">
        <v>100</v>
      </c>
      <c r="I325" s="3">
        <v>2000</v>
      </c>
      <c r="J325" s="50">
        <v>1000</v>
      </c>
      <c r="K325" s="1" t="s">
        <v>656</v>
      </c>
      <c r="L325" s="1" t="s">
        <v>224</v>
      </c>
    </row>
    <row r="326" spans="1:12" ht="36" hidden="1" x14ac:dyDescent="0.25">
      <c r="A326" s="453"/>
      <c r="B326" s="455"/>
      <c r="C326" s="1" t="s">
        <v>972</v>
      </c>
      <c r="D326" s="1" t="s">
        <v>974</v>
      </c>
      <c r="E326" s="1" t="s">
        <v>90</v>
      </c>
      <c r="F326" s="6" t="s">
        <v>61</v>
      </c>
      <c r="G326" s="6" t="s">
        <v>67</v>
      </c>
      <c r="H326" s="6">
        <v>70</v>
      </c>
      <c r="I326" s="3" t="s">
        <v>67</v>
      </c>
      <c r="J326" s="50" t="s">
        <v>67</v>
      </c>
      <c r="K326" s="6" t="s">
        <v>67</v>
      </c>
      <c r="L326" s="1" t="s">
        <v>224</v>
      </c>
    </row>
    <row r="327" spans="1:12" ht="36" hidden="1" x14ac:dyDescent="0.25">
      <c r="A327" s="453"/>
      <c r="B327" s="455"/>
      <c r="C327" s="1" t="s">
        <v>975</v>
      </c>
      <c r="D327" s="1" t="s">
        <v>976</v>
      </c>
      <c r="E327" s="1" t="s">
        <v>90</v>
      </c>
      <c r="F327" s="6" t="s">
        <v>61</v>
      </c>
      <c r="G327" s="6" t="s">
        <v>67</v>
      </c>
      <c r="H327" s="6">
        <v>70</v>
      </c>
      <c r="I327" s="3" t="s">
        <v>67</v>
      </c>
      <c r="J327" s="50" t="s">
        <v>67</v>
      </c>
      <c r="K327" s="6" t="s">
        <v>67</v>
      </c>
      <c r="L327" s="1" t="s">
        <v>224</v>
      </c>
    </row>
    <row r="328" spans="1:12" ht="44.25" hidden="1" customHeight="1" x14ac:dyDescent="0.25">
      <c r="A328" s="453"/>
      <c r="B328" s="455" t="s">
        <v>977</v>
      </c>
      <c r="C328" s="1" t="s">
        <v>978</v>
      </c>
      <c r="D328" s="1" t="s">
        <v>979</v>
      </c>
      <c r="E328" s="1" t="s">
        <v>90</v>
      </c>
      <c r="F328" s="6" t="s">
        <v>61</v>
      </c>
      <c r="G328" s="6" t="s">
        <v>67</v>
      </c>
      <c r="H328" s="6">
        <v>5</v>
      </c>
      <c r="I328" s="458">
        <v>281500</v>
      </c>
      <c r="J328" s="460">
        <v>28150</v>
      </c>
      <c r="K328" s="1" t="s">
        <v>806</v>
      </c>
      <c r="L328" s="1" t="s">
        <v>224</v>
      </c>
    </row>
    <row r="329" spans="1:12" ht="36" hidden="1" x14ac:dyDescent="0.25">
      <c r="A329" s="453"/>
      <c r="B329" s="455"/>
      <c r="C329" s="1" t="s">
        <v>978</v>
      </c>
      <c r="D329" s="1" t="s">
        <v>980</v>
      </c>
      <c r="E329" s="1" t="s">
        <v>90</v>
      </c>
      <c r="F329" s="6" t="s">
        <v>61</v>
      </c>
      <c r="G329" s="6" t="s">
        <v>67</v>
      </c>
      <c r="H329" s="6">
        <v>5</v>
      </c>
      <c r="I329" s="487"/>
      <c r="J329" s="488"/>
      <c r="K329" s="1" t="s">
        <v>806</v>
      </c>
      <c r="L329" s="1" t="s">
        <v>224</v>
      </c>
    </row>
    <row r="330" spans="1:12" ht="36" hidden="1" x14ac:dyDescent="0.25">
      <c r="A330" s="453"/>
      <c r="B330" s="455"/>
      <c r="C330" s="1" t="s">
        <v>978</v>
      </c>
      <c r="D330" s="1" t="s">
        <v>981</v>
      </c>
      <c r="E330" s="1" t="s">
        <v>90</v>
      </c>
      <c r="F330" s="6" t="s">
        <v>61</v>
      </c>
      <c r="G330" s="6" t="s">
        <v>67</v>
      </c>
      <c r="H330" s="6">
        <v>5</v>
      </c>
      <c r="I330" s="487"/>
      <c r="J330" s="488"/>
      <c r="K330" s="1" t="s">
        <v>806</v>
      </c>
      <c r="L330" s="1" t="s">
        <v>224</v>
      </c>
    </row>
    <row r="331" spans="1:12" ht="36" hidden="1" x14ac:dyDescent="0.25">
      <c r="A331" s="453"/>
      <c r="B331" s="455"/>
      <c r="C331" s="8" t="s">
        <v>978</v>
      </c>
      <c r="D331" s="8" t="s">
        <v>982</v>
      </c>
      <c r="E331" s="8" t="s">
        <v>90</v>
      </c>
      <c r="F331" s="27" t="s">
        <v>61</v>
      </c>
      <c r="G331" s="27" t="s">
        <v>67</v>
      </c>
      <c r="H331" s="27">
        <v>5</v>
      </c>
      <c r="I331" s="459"/>
      <c r="J331" s="461"/>
      <c r="K331" s="1" t="s">
        <v>806</v>
      </c>
      <c r="L331" s="1" t="s">
        <v>224</v>
      </c>
    </row>
    <row r="332" spans="1:12" ht="36" hidden="1" x14ac:dyDescent="0.25">
      <c r="A332" s="450" t="s">
        <v>983</v>
      </c>
      <c r="B332" s="450" t="s">
        <v>984</v>
      </c>
      <c r="C332" s="450" t="s">
        <v>985</v>
      </c>
      <c r="D332" s="450" t="s">
        <v>986</v>
      </c>
      <c r="E332" s="1" t="s">
        <v>987</v>
      </c>
      <c r="F332" s="6" t="s">
        <v>172</v>
      </c>
      <c r="G332" s="6" t="s">
        <v>67</v>
      </c>
      <c r="H332" s="6">
        <v>3</v>
      </c>
      <c r="I332" s="458">
        <v>553.9</v>
      </c>
      <c r="J332" s="460">
        <v>553.9</v>
      </c>
      <c r="K332" s="470" t="s">
        <v>53</v>
      </c>
      <c r="L332" s="1" t="s">
        <v>54</v>
      </c>
    </row>
    <row r="333" spans="1:12" ht="36" hidden="1" x14ac:dyDescent="0.25">
      <c r="A333" s="451"/>
      <c r="B333" s="451"/>
      <c r="C333" s="451"/>
      <c r="D333" s="451"/>
      <c r="E333" s="1" t="s">
        <v>988</v>
      </c>
      <c r="F333" s="6" t="s">
        <v>52</v>
      </c>
      <c r="G333" s="6" t="s">
        <v>67</v>
      </c>
      <c r="H333" s="6">
        <v>40</v>
      </c>
      <c r="I333" s="487"/>
      <c r="J333" s="488"/>
      <c r="K333" s="486"/>
      <c r="L333" s="1" t="s">
        <v>54</v>
      </c>
    </row>
    <row r="334" spans="1:12" ht="51" hidden="1" customHeight="1" x14ac:dyDescent="0.25">
      <c r="A334" s="451"/>
      <c r="B334" s="451"/>
      <c r="C334" s="469"/>
      <c r="D334" s="469"/>
      <c r="E334" s="1" t="s">
        <v>989</v>
      </c>
      <c r="F334" s="6" t="s">
        <v>542</v>
      </c>
      <c r="G334" s="6" t="s">
        <v>67</v>
      </c>
      <c r="H334" s="6">
        <v>18</v>
      </c>
      <c r="I334" s="489"/>
      <c r="J334" s="490"/>
      <c r="K334" s="471"/>
      <c r="L334" s="1" t="s">
        <v>54</v>
      </c>
    </row>
    <row r="335" spans="1:12" ht="48" hidden="1" x14ac:dyDescent="0.25">
      <c r="A335" s="451"/>
      <c r="B335" s="451"/>
      <c r="C335" s="8" t="s">
        <v>990</v>
      </c>
      <c r="D335" s="40" t="s">
        <v>991</v>
      </c>
      <c r="E335" s="97" t="s">
        <v>90</v>
      </c>
      <c r="F335" s="6" t="s">
        <v>61</v>
      </c>
      <c r="G335" s="99" t="s">
        <v>67</v>
      </c>
      <c r="H335" s="72">
        <v>100</v>
      </c>
      <c r="I335" s="127">
        <v>4200</v>
      </c>
      <c r="J335" s="138">
        <v>4200</v>
      </c>
      <c r="K335" s="27" t="s">
        <v>53</v>
      </c>
      <c r="L335" s="8" t="s">
        <v>54</v>
      </c>
    </row>
    <row r="336" spans="1:12" ht="51.75" hidden="1" customHeight="1" x14ac:dyDescent="0.25">
      <c r="A336" s="450" t="s">
        <v>992</v>
      </c>
      <c r="B336" s="450" t="s">
        <v>993</v>
      </c>
      <c r="C336" s="450" t="s">
        <v>994</v>
      </c>
      <c r="D336" s="40" t="s">
        <v>995</v>
      </c>
      <c r="E336" s="26" t="s">
        <v>996</v>
      </c>
      <c r="F336" s="26" t="s">
        <v>61</v>
      </c>
      <c r="G336" s="42">
        <v>5</v>
      </c>
      <c r="H336" s="42">
        <v>25</v>
      </c>
      <c r="I336" s="44">
        <v>105000</v>
      </c>
      <c r="J336" s="139">
        <v>31500</v>
      </c>
      <c r="K336" s="27" t="s">
        <v>68</v>
      </c>
      <c r="L336" s="8" t="s">
        <v>54</v>
      </c>
    </row>
    <row r="337" spans="1:12" ht="39.75" hidden="1" customHeight="1" x14ac:dyDescent="0.25">
      <c r="A337" s="451"/>
      <c r="B337" s="451"/>
      <c r="C337" s="451"/>
      <c r="D337" s="1" t="s">
        <v>997</v>
      </c>
      <c r="E337" s="25" t="s">
        <v>90</v>
      </c>
      <c r="F337" s="1" t="s">
        <v>61</v>
      </c>
      <c r="G337" s="112">
        <v>5</v>
      </c>
      <c r="H337" s="42">
        <v>50</v>
      </c>
      <c r="I337" s="13">
        <v>12000</v>
      </c>
      <c r="J337" s="82">
        <v>6000</v>
      </c>
      <c r="K337" s="6" t="s">
        <v>53</v>
      </c>
      <c r="L337" s="1" t="s">
        <v>54</v>
      </c>
    </row>
    <row r="338" spans="1:12" ht="36" hidden="1" x14ac:dyDescent="0.25">
      <c r="A338" s="451"/>
      <c r="B338" s="451"/>
      <c r="C338" s="451"/>
      <c r="D338" s="451" t="s">
        <v>998</v>
      </c>
      <c r="E338" s="86" t="s">
        <v>999</v>
      </c>
      <c r="F338" s="6" t="s">
        <v>52</v>
      </c>
      <c r="G338" s="104" t="s">
        <v>67</v>
      </c>
      <c r="H338" s="12">
        <v>3</v>
      </c>
      <c r="I338" s="483">
        <v>7472</v>
      </c>
      <c r="J338" s="484">
        <v>7473</v>
      </c>
      <c r="K338" s="486" t="s">
        <v>53</v>
      </c>
      <c r="L338" s="1" t="s">
        <v>54</v>
      </c>
    </row>
    <row r="339" spans="1:12" ht="36" hidden="1" customHeight="1" x14ac:dyDescent="0.25">
      <c r="A339" s="451"/>
      <c r="B339" s="451"/>
      <c r="C339" s="451"/>
      <c r="D339" s="469"/>
      <c r="E339" s="111" t="s">
        <v>1000</v>
      </c>
      <c r="F339" s="6" t="s">
        <v>52</v>
      </c>
      <c r="G339" s="2" t="s">
        <v>67</v>
      </c>
      <c r="H339" s="1">
        <v>2</v>
      </c>
      <c r="I339" s="479"/>
      <c r="J339" s="485"/>
      <c r="K339" s="471"/>
      <c r="L339" s="8" t="s">
        <v>54</v>
      </c>
    </row>
    <row r="340" spans="1:12" ht="36" hidden="1" x14ac:dyDescent="0.25">
      <c r="A340" s="469"/>
      <c r="B340" s="469"/>
      <c r="C340" s="469"/>
      <c r="D340" s="40" t="s">
        <v>1001</v>
      </c>
      <c r="E340" s="97" t="s">
        <v>1002</v>
      </c>
      <c r="F340" s="6" t="s">
        <v>61</v>
      </c>
      <c r="G340" s="1">
        <v>58</v>
      </c>
      <c r="H340" s="1">
        <v>66</v>
      </c>
      <c r="I340" s="13">
        <v>113513</v>
      </c>
      <c r="J340" s="82">
        <v>9081.0400000000009</v>
      </c>
      <c r="K340" s="27" t="s">
        <v>53</v>
      </c>
      <c r="L340" s="8" t="s">
        <v>54</v>
      </c>
    </row>
    <row r="341" spans="1:12" ht="31.5" hidden="1" customHeight="1" x14ac:dyDescent="0.25">
      <c r="A341" s="450" t="s">
        <v>1003</v>
      </c>
      <c r="B341" s="450" t="s">
        <v>1004</v>
      </c>
      <c r="C341" s="8" t="s">
        <v>1005</v>
      </c>
      <c r="D341" s="8" t="s">
        <v>1006</v>
      </c>
      <c r="E341" s="8" t="s">
        <v>107</v>
      </c>
      <c r="F341" s="27" t="s">
        <v>61</v>
      </c>
      <c r="G341" s="8">
        <v>15</v>
      </c>
      <c r="H341" s="8">
        <v>100</v>
      </c>
      <c r="I341" s="11">
        <v>22093</v>
      </c>
      <c r="J341" s="132">
        <v>10391.516</v>
      </c>
      <c r="K341" s="8" t="s">
        <v>53</v>
      </c>
      <c r="L341" s="8" t="s">
        <v>1007</v>
      </c>
    </row>
    <row r="342" spans="1:12" ht="36" hidden="1" x14ac:dyDescent="0.25">
      <c r="A342" s="451"/>
      <c r="B342" s="451"/>
      <c r="C342" s="1" t="s">
        <v>1008</v>
      </c>
      <c r="D342" s="1" t="s">
        <v>1009</v>
      </c>
      <c r="E342" s="1" t="s">
        <v>356</v>
      </c>
      <c r="F342" s="6" t="s">
        <v>52</v>
      </c>
      <c r="G342" s="1">
        <v>24</v>
      </c>
      <c r="H342" s="1">
        <v>1</v>
      </c>
      <c r="I342" s="3">
        <v>24000</v>
      </c>
      <c r="J342" s="50">
        <v>6000</v>
      </c>
      <c r="K342" s="1" t="s">
        <v>53</v>
      </c>
      <c r="L342" s="8" t="s">
        <v>1007</v>
      </c>
    </row>
    <row r="343" spans="1:12" ht="36" hidden="1" x14ac:dyDescent="0.25">
      <c r="A343" s="451"/>
      <c r="B343" s="451"/>
      <c r="C343" s="1" t="s">
        <v>1010</v>
      </c>
      <c r="D343" s="8" t="s">
        <v>1011</v>
      </c>
      <c r="E343" s="1" t="s">
        <v>356</v>
      </c>
      <c r="F343" s="27" t="s">
        <v>61</v>
      </c>
      <c r="G343" s="1">
        <v>1</v>
      </c>
      <c r="H343" s="1">
        <v>100</v>
      </c>
      <c r="I343" s="3">
        <v>900</v>
      </c>
      <c r="J343" s="50">
        <v>900</v>
      </c>
      <c r="K343" s="1" t="s">
        <v>53</v>
      </c>
      <c r="L343" s="8" t="s">
        <v>1007</v>
      </c>
    </row>
    <row r="344" spans="1:12" ht="72" hidden="1" customHeight="1" x14ac:dyDescent="0.25">
      <c r="A344" s="451"/>
      <c r="B344" s="451"/>
      <c r="C344" s="1" t="s">
        <v>1012</v>
      </c>
      <c r="D344" s="450" t="s">
        <v>1013</v>
      </c>
      <c r="E344" s="8" t="s">
        <v>1014</v>
      </c>
      <c r="F344" s="1" t="s">
        <v>61</v>
      </c>
      <c r="G344" s="1">
        <v>10</v>
      </c>
      <c r="H344" s="1">
        <v>40</v>
      </c>
      <c r="I344" s="13">
        <v>106816</v>
      </c>
      <c r="J344" s="82">
        <v>35605</v>
      </c>
      <c r="K344" s="1" t="s">
        <v>228</v>
      </c>
      <c r="L344" s="8" t="s">
        <v>1007</v>
      </c>
    </row>
    <row r="345" spans="1:12" ht="59.25" hidden="1" customHeight="1" x14ac:dyDescent="0.25">
      <c r="A345" s="451"/>
      <c r="B345" s="451"/>
      <c r="C345" s="1" t="s">
        <v>1015</v>
      </c>
      <c r="D345" s="451"/>
      <c r="E345" s="8" t="s">
        <v>1016</v>
      </c>
      <c r="F345" s="1" t="s">
        <v>61</v>
      </c>
      <c r="G345" s="1">
        <v>10</v>
      </c>
      <c r="H345" s="1">
        <v>40</v>
      </c>
      <c r="I345" s="13">
        <v>87974</v>
      </c>
      <c r="J345" s="82">
        <v>29324</v>
      </c>
      <c r="K345" s="1" t="s">
        <v>228</v>
      </c>
      <c r="L345" s="8" t="s">
        <v>1007</v>
      </c>
    </row>
    <row r="346" spans="1:12" ht="59.25" hidden="1" customHeight="1" x14ac:dyDescent="0.25">
      <c r="A346" s="451"/>
      <c r="B346" s="451"/>
      <c r="C346" s="1" t="s">
        <v>1017</v>
      </c>
      <c r="D346" s="451"/>
      <c r="E346" s="8" t="s">
        <v>1018</v>
      </c>
      <c r="F346" s="1" t="s">
        <v>61</v>
      </c>
      <c r="G346" s="1">
        <v>9</v>
      </c>
      <c r="H346" s="1">
        <v>40</v>
      </c>
      <c r="I346" s="13">
        <v>77791</v>
      </c>
      <c r="J346" s="82">
        <v>25930</v>
      </c>
      <c r="K346" s="1" t="s">
        <v>228</v>
      </c>
      <c r="L346" s="8" t="s">
        <v>1007</v>
      </c>
    </row>
    <row r="347" spans="1:12" ht="50.25" hidden="1" customHeight="1" x14ac:dyDescent="0.25">
      <c r="A347" s="451"/>
      <c r="B347" s="451"/>
      <c r="C347" s="1" t="s">
        <v>1019</v>
      </c>
      <c r="D347" s="469"/>
      <c r="E347" s="8" t="s">
        <v>1020</v>
      </c>
      <c r="F347" s="1" t="s">
        <v>61</v>
      </c>
      <c r="G347" s="1">
        <v>8</v>
      </c>
      <c r="H347" s="1">
        <v>50</v>
      </c>
      <c r="I347" s="13">
        <v>49688</v>
      </c>
      <c r="J347" s="82">
        <v>20000</v>
      </c>
      <c r="K347" s="1" t="s">
        <v>228</v>
      </c>
      <c r="L347" s="8" t="s">
        <v>1007</v>
      </c>
    </row>
    <row r="348" spans="1:12" hidden="1" x14ac:dyDescent="0.25">
      <c r="A348" s="451"/>
      <c r="B348" s="451"/>
      <c r="C348" s="450" t="s">
        <v>1021</v>
      </c>
      <c r="D348" s="475" t="s">
        <v>1022</v>
      </c>
      <c r="E348" s="1" t="s">
        <v>1023</v>
      </c>
      <c r="F348" s="2" t="s">
        <v>1024</v>
      </c>
      <c r="G348" s="1" t="s">
        <v>67</v>
      </c>
      <c r="H348" s="1">
        <v>1</v>
      </c>
      <c r="I348" s="13">
        <v>1250</v>
      </c>
      <c r="J348" s="82">
        <v>1250</v>
      </c>
      <c r="K348" s="1" t="s">
        <v>53</v>
      </c>
      <c r="L348" s="8" t="s">
        <v>1007</v>
      </c>
    </row>
    <row r="349" spans="1:12" hidden="1" x14ac:dyDescent="0.25">
      <c r="A349" s="451"/>
      <c r="B349" s="451"/>
      <c r="C349" s="469"/>
      <c r="D349" s="454"/>
      <c r="E349" s="1" t="s">
        <v>1025</v>
      </c>
      <c r="F349" s="2" t="s">
        <v>1024</v>
      </c>
      <c r="G349" s="1" t="s">
        <v>67</v>
      </c>
      <c r="H349" s="1">
        <v>1</v>
      </c>
      <c r="I349" s="13">
        <v>1250</v>
      </c>
      <c r="J349" s="82">
        <v>1250</v>
      </c>
      <c r="K349" s="1" t="s">
        <v>53</v>
      </c>
      <c r="L349" s="8" t="s">
        <v>1007</v>
      </c>
    </row>
    <row r="350" spans="1:12" ht="36" hidden="1" x14ac:dyDescent="0.25">
      <c r="A350" s="451"/>
      <c r="B350" s="451"/>
      <c r="C350" s="450" t="s">
        <v>1026</v>
      </c>
      <c r="D350" s="1" t="s">
        <v>1027</v>
      </c>
      <c r="E350" s="12" t="s">
        <v>90</v>
      </c>
      <c r="F350" s="1" t="s">
        <v>61</v>
      </c>
      <c r="G350" s="1" t="s">
        <v>67</v>
      </c>
      <c r="H350" s="1">
        <v>100</v>
      </c>
      <c r="I350" s="13">
        <v>2500</v>
      </c>
      <c r="J350" s="82">
        <v>2500</v>
      </c>
      <c r="K350" s="1" t="s">
        <v>53</v>
      </c>
      <c r="L350" s="8" t="s">
        <v>1007</v>
      </c>
    </row>
    <row r="351" spans="1:12" ht="24" hidden="1" x14ac:dyDescent="0.25">
      <c r="A351" s="451"/>
      <c r="B351" s="451"/>
      <c r="C351" s="451"/>
      <c r="D351" s="1" t="s">
        <v>1028</v>
      </c>
      <c r="E351" s="1" t="s">
        <v>90</v>
      </c>
      <c r="F351" s="1" t="s">
        <v>61</v>
      </c>
      <c r="G351" s="1" t="s">
        <v>67</v>
      </c>
      <c r="H351" s="1">
        <v>100</v>
      </c>
      <c r="I351" s="13">
        <v>5499.9</v>
      </c>
      <c r="J351" s="82">
        <v>5499.9</v>
      </c>
      <c r="K351" s="1" t="s">
        <v>53</v>
      </c>
      <c r="L351" s="8" t="s">
        <v>1007</v>
      </c>
    </row>
    <row r="352" spans="1:12" ht="24" hidden="1" x14ac:dyDescent="0.25">
      <c r="A352" s="451"/>
      <c r="B352" s="451"/>
      <c r="C352" s="451"/>
      <c r="D352" s="455" t="s">
        <v>1029</v>
      </c>
      <c r="E352" s="1" t="s">
        <v>1030</v>
      </c>
      <c r="F352" s="1" t="s">
        <v>61</v>
      </c>
      <c r="G352" s="1" t="s">
        <v>67</v>
      </c>
      <c r="H352" s="1">
        <v>100</v>
      </c>
      <c r="I352" s="13">
        <v>900</v>
      </c>
      <c r="J352" s="82">
        <v>900</v>
      </c>
      <c r="K352" s="1" t="s">
        <v>53</v>
      </c>
      <c r="L352" s="8" t="s">
        <v>1007</v>
      </c>
    </row>
    <row r="353" spans="1:12" ht="24" hidden="1" x14ac:dyDescent="0.25">
      <c r="A353" s="451"/>
      <c r="B353" s="451"/>
      <c r="C353" s="451"/>
      <c r="D353" s="455"/>
      <c r="E353" s="1" t="s">
        <v>1031</v>
      </c>
      <c r="F353" s="1" t="s">
        <v>61</v>
      </c>
      <c r="G353" s="1" t="s">
        <v>67</v>
      </c>
      <c r="H353" s="1">
        <v>100</v>
      </c>
      <c r="I353" s="13">
        <v>900</v>
      </c>
      <c r="J353" s="82">
        <v>900</v>
      </c>
      <c r="K353" s="1" t="s">
        <v>53</v>
      </c>
      <c r="L353" s="8" t="s">
        <v>1007</v>
      </c>
    </row>
    <row r="354" spans="1:12" ht="24" hidden="1" x14ac:dyDescent="0.25">
      <c r="A354" s="451"/>
      <c r="B354" s="451"/>
      <c r="C354" s="451"/>
      <c r="D354" s="455"/>
      <c r="E354" s="1" t="s">
        <v>1032</v>
      </c>
      <c r="F354" s="1" t="s">
        <v>61</v>
      </c>
      <c r="G354" s="1" t="s">
        <v>67</v>
      </c>
      <c r="H354" s="1">
        <v>100</v>
      </c>
      <c r="I354" s="13">
        <v>900</v>
      </c>
      <c r="J354" s="82">
        <v>900</v>
      </c>
      <c r="K354" s="1" t="s">
        <v>53</v>
      </c>
      <c r="L354" s="8" t="s">
        <v>1007</v>
      </c>
    </row>
    <row r="355" spans="1:12" ht="24" hidden="1" x14ac:dyDescent="0.25">
      <c r="A355" s="451"/>
      <c r="B355" s="451"/>
      <c r="C355" s="451"/>
      <c r="D355" s="455"/>
      <c r="E355" s="1" t="s">
        <v>1033</v>
      </c>
      <c r="F355" s="1" t="s">
        <v>61</v>
      </c>
      <c r="G355" s="1" t="s">
        <v>67</v>
      </c>
      <c r="H355" s="1">
        <v>100</v>
      </c>
      <c r="I355" s="13">
        <v>900</v>
      </c>
      <c r="J355" s="82">
        <v>900</v>
      </c>
      <c r="K355" s="1" t="s">
        <v>53</v>
      </c>
      <c r="L355" s="8" t="s">
        <v>1007</v>
      </c>
    </row>
    <row r="356" spans="1:12" ht="24" hidden="1" x14ac:dyDescent="0.25">
      <c r="A356" s="451"/>
      <c r="B356" s="451"/>
      <c r="C356" s="469"/>
      <c r="D356" s="455"/>
      <c r="E356" s="1" t="s">
        <v>1034</v>
      </c>
      <c r="F356" s="1" t="s">
        <v>61</v>
      </c>
      <c r="G356" s="1" t="s">
        <v>67</v>
      </c>
      <c r="H356" s="1">
        <v>100</v>
      </c>
      <c r="I356" s="13">
        <v>900</v>
      </c>
      <c r="J356" s="82">
        <v>900</v>
      </c>
      <c r="K356" s="1" t="s">
        <v>53</v>
      </c>
      <c r="L356" s="8" t="s">
        <v>1007</v>
      </c>
    </row>
    <row r="357" spans="1:12" ht="36" hidden="1" x14ac:dyDescent="0.25">
      <c r="A357" s="451"/>
      <c r="B357" s="451"/>
      <c r="C357" s="1" t="s">
        <v>1035</v>
      </c>
      <c r="D357" s="1" t="s">
        <v>1036</v>
      </c>
      <c r="E357" s="1" t="s">
        <v>1037</v>
      </c>
      <c r="F357" s="1" t="s">
        <v>1024</v>
      </c>
      <c r="G357" s="1" t="s">
        <v>67</v>
      </c>
      <c r="H357" s="1">
        <v>6</v>
      </c>
      <c r="I357" s="13">
        <v>600</v>
      </c>
      <c r="J357" s="82">
        <v>600</v>
      </c>
      <c r="K357" s="1" t="s">
        <v>53</v>
      </c>
      <c r="L357" s="8" t="s">
        <v>1007</v>
      </c>
    </row>
    <row r="358" spans="1:12" ht="48" hidden="1" x14ac:dyDescent="0.25">
      <c r="A358" s="451"/>
      <c r="B358" s="453"/>
      <c r="C358" s="8" t="s">
        <v>1038</v>
      </c>
      <c r="D358" s="8" t="s">
        <v>1039</v>
      </c>
      <c r="E358" s="8" t="s">
        <v>107</v>
      </c>
      <c r="F358" s="27" t="s">
        <v>61</v>
      </c>
      <c r="G358" s="113" t="s">
        <v>67</v>
      </c>
      <c r="H358" s="8">
        <v>100</v>
      </c>
      <c r="I358" s="77">
        <v>14031.67</v>
      </c>
      <c r="J358" s="140">
        <v>14031.67</v>
      </c>
      <c r="K358" s="8" t="s">
        <v>53</v>
      </c>
      <c r="L358" s="8" t="s">
        <v>1007</v>
      </c>
    </row>
    <row r="359" spans="1:12" ht="36" hidden="1" customHeight="1" x14ac:dyDescent="0.25">
      <c r="A359" s="468" t="s">
        <v>1040</v>
      </c>
      <c r="B359" s="468"/>
      <c r="C359" s="468"/>
      <c r="D359" s="468"/>
      <c r="E359" s="468"/>
      <c r="F359" s="468"/>
      <c r="G359" s="468"/>
      <c r="H359" s="468"/>
      <c r="I359" s="468"/>
      <c r="J359" s="468"/>
      <c r="K359" s="468"/>
      <c r="L359" s="468"/>
    </row>
    <row r="360" spans="1:12" ht="48" hidden="1" x14ac:dyDescent="0.25">
      <c r="A360" s="455" t="s">
        <v>1041</v>
      </c>
      <c r="B360" s="450" t="s">
        <v>1042</v>
      </c>
      <c r="C360" s="1" t="s">
        <v>1043</v>
      </c>
      <c r="D360" s="1" t="s">
        <v>1044</v>
      </c>
      <c r="E360" s="1" t="s">
        <v>1045</v>
      </c>
      <c r="F360" s="6" t="s">
        <v>61</v>
      </c>
      <c r="G360" s="36">
        <v>50</v>
      </c>
      <c r="H360" s="58">
        <v>83</v>
      </c>
      <c r="I360" s="3">
        <v>23000</v>
      </c>
      <c r="J360" s="50">
        <v>5800</v>
      </c>
      <c r="K360" s="6" t="s">
        <v>53</v>
      </c>
      <c r="L360" s="1" t="s">
        <v>54</v>
      </c>
    </row>
    <row r="361" spans="1:12" ht="36" hidden="1" x14ac:dyDescent="0.25">
      <c r="A361" s="455"/>
      <c r="B361" s="469"/>
      <c r="C361" s="1" t="s">
        <v>1046</v>
      </c>
      <c r="D361" s="1" t="s">
        <v>1047</v>
      </c>
      <c r="E361" s="1" t="s">
        <v>356</v>
      </c>
      <c r="F361" s="6" t="s">
        <v>61</v>
      </c>
      <c r="G361" s="6">
        <v>75</v>
      </c>
      <c r="H361" s="6">
        <v>85</v>
      </c>
      <c r="I361" s="3">
        <v>485</v>
      </c>
      <c r="J361" s="50">
        <v>290</v>
      </c>
      <c r="K361" s="6" t="s">
        <v>53</v>
      </c>
      <c r="L361" s="1" t="s">
        <v>54</v>
      </c>
    </row>
    <row r="362" spans="1:12" ht="43.5" hidden="1" customHeight="1" x14ac:dyDescent="0.25">
      <c r="A362" s="450" t="s">
        <v>1048</v>
      </c>
      <c r="B362" s="450" t="s">
        <v>1049</v>
      </c>
      <c r="C362" s="1" t="s">
        <v>1050</v>
      </c>
      <c r="D362" s="1" t="s">
        <v>1051</v>
      </c>
      <c r="E362" s="1" t="s">
        <v>356</v>
      </c>
      <c r="F362" s="6" t="s">
        <v>61</v>
      </c>
      <c r="G362" s="6" t="s">
        <v>67</v>
      </c>
      <c r="H362" s="6">
        <v>100</v>
      </c>
      <c r="I362" s="3" t="s">
        <v>67</v>
      </c>
      <c r="J362" s="50" t="s">
        <v>67</v>
      </c>
      <c r="K362" s="6" t="s">
        <v>53</v>
      </c>
      <c r="L362" s="1" t="s">
        <v>1052</v>
      </c>
    </row>
    <row r="363" spans="1:12" ht="36" hidden="1" x14ac:dyDescent="0.25">
      <c r="A363" s="469"/>
      <c r="B363" s="469"/>
      <c r="C363" s="1" t="s">
        <v>1053</v>
      </c>
      <c r="D363" s="1" t="s">
        <v>1054</v>
      </c>
      <c r="E363" s="1" t="s">
        <v>1055</v>
      </c>
      <c r="F363" s="6" t="s">
        <v>52</v>
      </c>
      <c r="G363" s="6" t="s">
        <v>67</v>
      </c>
      <c r="H363" s="6">
        <v>3</v>
      </c>
      <c r="I363" s="3">
        <v>110</v>
      </c>
      <c r="J363" s="50">
        <v>110</v>
      </c>
      <c r="K363" s="6" t="s">
        <v>53</v>
      </c>
      <c r="L363" s="1" t="s">
        <v>1052</v>
      </c>
    </row>
    <row r="364" spans="1:12" ht="36" hidden="1" x14ac:dyDescent="0.25">
      <c r="A364" s="450" t="s">
        <v>1056</v>
      </c>
      <c r="B364" s="450" t="s">
        <v>1057</v>
      </c>
      <c r="C364" s="1" t="s">
        <v>1058</v>
      </c>
      <c r="D364" s="1" t="s">
        <v>1059</v>
      </c>
      <c r="E364" s="1" t="s">
        <v>1060</v>
      </c>
      <c r="F364" s="6" t="s">
        <v>52</v>
      </c>
      <c r="G364" s="6" t="s">
        <v>67</v>
      </c>
      <c r="H364" s="6">
        <v>4</v>
      </c>
      <c r="I364" s="3">
        <v>63022.8</v>
      </c>
      <c r="J364" s="82">
        <v>19704.8</v>
      </c>
      <c r="K364" s="6" t="s">
        <v>53</v>
      </c>
      <c r="L364" s="1" t="s">
        <v>796</v>
      </c>
    </row>
    <row r="365" spans="1:12" ht="24" hidden="1" x14ac:dyDescent="0.25">
      <c r="A365" s="451"/>
      <c r="B365" s="451"/>
      <c r="C365" s="8" t="s">
        <v>1061</v>
      </c>
      <c r="D365" s="8" t="s">
        <v>1062</v>
      </c>
      <c r="E365" s="1" t="s">
        <v>356</v>
      </c>
      <c r="F365" s="6" t="s">
        <v>67</v>
      </c>
      <c r="G365" s="6" t="s">
        <v>67</v>
      </c>
      <c r="H365" s="6" t="s">
        <v>67</v>
      </c>
      <c r="I365" s="11" t="s">
        <v>67</v>
      </c>
      <c r="J365" s="140" t="s">
        <v>67</v>
      </c>
      <c r="K365" s="6" t="s">
        <v>53</v>
      </c>
      <c r="L365" s="1" t="s">
        <v>796</v>
      </c>
    </row>
    <row r="366" spans="1:12" ht="24" hidden="1" x14ac:dyDescent="0.25">
      <c r="A366" s="451"/>
      <c r="B366" s="451"/>
      <c r="C366" s="450" t="s">
        <v>1063</v>
      </c>
      <c r="D366" s="450" t="s">
        <v>1064</v>
      </c>
      <c r="E366" s="1" t="s">
        <v>1065</v>
      </c>
      <c r="F366" s="6" t="s">
        <v>52</v>
      </c>
      <c r="G366" s="6">
        <v>3</v>
      </c>
      <c r="H366" s="6">
        <v>10</v>
      </c>
      <c r="I366" s="480">
        <v>107968.38</v>
      </c>
      <c r="J366" s="481">
        <v>24423.56</v>
      </c>
      <c r="K366" s="6" t="s">
        <v>53</v>
      </c>
      <c r="L366" s="8" t="s">
        <v>796</v>
      </c>
    </row>
    <row r="367" spans="1:12" ht="24" hidden="1" x14ac:dyDescent="0.25">
      <c r="A367" s="451"/>
      <c r="B367" s="451"/>
      <c r="C367" s="469"/>
      <c r="D367" s="469"/>
      <c r="E367" s="1" t="s">
        <v>1066</v>
      </c>
      <c r="F367" s="6" t="s">
        <v>52</v>
      </c>
      <c r="G367" s="6" t="s">
        <v>67</v>
      </c>
      <c r="H367" s="6">
        <v>5</v>
      </c>
      <c r="I367" s="480"/>
      <c r="J367" s="481"/>
      <c r="K367" s="6" t="s">
        <v>53</v>
      </c>
      <c r="L367" s="8" t="s">
        <v>796</v>
      </c>
    </row>
    <row r="368" spans="1:12" ht="24" hidden="1" x14ac:dyDescent="0.25">
      <c r="A368" s="451"/>
      <c r="B368" s="451"/>
      <c r="C368" s="12" t="s">
        <v>1067</v>
      </c>
      <c r="D368" s="12" t="s">
        <v>1068</v>
      </c>
      <c r="E368" s="1" t="s">
        <v>356</v>
      </c>
      <c r="F368" s="6" t="s">
        <v>61</v>
      </c>
      <c r="G368" s="6" t="s">
        <v>67</v>
      </c>
      <c r="H368" s="6" t="s">
        <v>67</v>
      </c>
      <c r="I368" s="13">
        <v>81840.800000000003</v>
      </c>
      <c r="J368" s="82">
        <v>20657.400000000001</v>
      </c>
      <c r="K368" s="6" t="s">
        <v>53</v>
      </c>
      <c r="L368" s="8" t="s">
        <v>796</v>
      </c>
    </row>
    <row r="369" spans="1:12" ht="36" hidden="1" x14ac:dyDescent="0.25">
      <c r="A369" s="451"/>
      <c r="B369" s="451"/>
      <c r="C369" s="1" t="s">
        <v>1069</v>
      </c>
      <c r="D369" s="1" t="s">
        <v>1070</v>
      </c>
      <c r="E369" s="13" t="s">
        <v>356</v>
      </c>
      <c r="F369" s="3" t="s">
        <v>61</v>
      </c>
      <c r="G369" s="6" t="s">
        <v>67</v>
      </c>
      <c r="H369" s="6">
        <v>25</v>
      </c>
      <c r="I369" s="3">
        <v>20000</v>
      </c>
      <c r="J369" s="50">
        <v>5000</v>
      </c>
      <c r="K369" s="6" t="s">
        <v>53</v>
      </c>
      <c r="L369" s="1" t="s">
        <v>796</v>
      </c>
    </row>
    <row r="370" spans="1:12" hidden="1" x14ac:dyDescent="0.25">
      <c r="A370" s="451"/>
      <c r="B370" s="451"/>
      <c r="C370" s="450" t="s">
        <v>1071</v>
      </c>
      <c r="D370" s="455" t="s">
        <v>1072</v>
      </c>
      <c r="E370" s="480" t="s">
        <v>1073</v>
      </c>
      <c r="F370" s="474" t="s">
        <v>52</v>
      </c>
      <c r="G370" s="482" t="s">
        <v>67</v>
      </c>
      <c r="H370" s="473">
        <v>1</v>
      </c>
      <c r="I370" s="3">
        <v>1743</v>
      </c>
      <c r="J370" s="50">
        <v>543</v>
      </c>
      <c r="K370" s="6" t="s">
        <v>53</v>
      </c>
      <c r="L370" s="1" t="s">
        <v>796</v>
      </c>
    </row>
    <row r="371" spans="1:12" hidden="1" x14ac:dyDescent="0.25">
      <c r="A371" s="451"/>
      <c r="B371" s="451"/>
      <c r="C371" s="469"/>
      <c r="D371" s="455"/>
      <c r="E371" s="480"/>
      <c r="F371" s="474"/>
      <c r="G371" s="482"/>
      <c r="H371" s="473"/>
      <c r="I371" s="3">
        <v>900</v>
      </c>
      <c r="J371" s="50">
        <v>225</v>
      </c>
      <c r="K371" s="6" t="s">
        <v>714</v>
      </c>
      <c r="L371" s="1" t="s">
        <v>796</v>
      </c>
    </row>
    <row r="372" spans="1:12" ht="36" hidden="1" x14ac:dyDescent="0.25">
      <c r="A372" s="451"/>
      <c r="B372" s="451"/>
      <c r="C372" s="1" t="s">
        <v>1074</v>
      </c>
      <c r="D372" s="1" t="s">
        <v>1075</v>
      </c>
      <c r="E372" s="13" t="s">
        <v>356</v>
      </c>
      <c r="F372" s="3" t="s">
        <v>61</v>
      </c>
      <c r="G372" s="6">
        <v>20</v>
      </c>
      <c r="H372" s="6">
        <v>80</v>
      </c>
      <c r="I372" s="3">
        <v>32800</v>
      </c>
      <c r="J372" s="50">
        <v>26400</v>
      </c>
      <c r="K372" s="6" t="s">
        <v>53</v>
      </c>
      <c r="L372" s="1" t="s">
        <v>796</v>
      </c>
    </row>
    <row r="373" spans="1:12" ht="36" hidden="1" x14ac:dyDescent="0.25">
      <c r="A373" s="451"/>
      <c r="B373" s="451"/>
      <c r="C373" s="1" t="s">
        <v>1074</v>
      </c>
      <c r="D373" s="8" t="s">
        <v>1076</v>
      </c>
      <c r="E373" s="13" t="s">
        <v>90</v>
      </c>
      <c r="F373" s="3" t="s">
        <v>61</v>
      </c>
      <c r="G373" s="6" t="s">
        <v>67</v>
      </c>
      <c r="H373" s="6">
        <v>60</v>
      </c>
      <c r="I373" s="13">
        <v>55313</v>
      </c>
      <c r="J373" s="82">
        <v>15000</v>
      </c>
      <c r="K373" s="27" t="s">
        <v>53</v>
      </c>
      <c r="L373" s="1" t="s">
        <v>796</v>
      </c>
    </row>
    <row r="374" spans="1:12" ht="24" hidden="1" x14ac:dyDescent="0.25">
      <c r="A374" s="451"/>
      <c r="B374" s="451"/>
      <c r="C374" s="450" t="s">
        <v>1077</v>
      </c>
      <c r="D374" s="450" t="s">
        <v>1078</v>
      </c>
      <c r="E374" s="13" t="s">
        <v>1079</v>
      </c>
      <c r="F374" s="3" t="s">
        <v>52</v>
      </c>
      <c r="G374" s="6" t="s">
        <v>1080</v>
      </c>
      <c r="H374" s="6" t="s">
        <v>1081</v>
      </c>
      <c r="I374" s="458">
        <v>169350.2</v>
      </c>
      <c r="J374" s="460">
        <v>50000</v>
      </c>
      <c r="K374" s="470" t="s">
        <v>53</v>
      </c>
      <c r="L374" s="1" t="s">
        <v>796</v>
      </c>
    </row>
    <row r="375" spans="1:12" hidden="1" x14ac:dyDescent="0.25">
      <c r="A375" s="451"/>
      <c r="B375" s="451"/>
      <c r="C375" s="469"/>
      <c r="D375" s="469"/>
      <c r="E375" s="13" t="s">
        <v>1082</v>
      </c>
      <c r="F375" s="3" t="s">
        <v>52</v>
      </c>
      <c r="G375" s="6" t="s">
        <v>67</v>
      </c>
      <c r="H375" s="6" t="s">
        <v>1081</v>
      </c>
      <c r="I375" s="459"/>
      <c r="J375" s="461"/>
      <c r="K375" s="471"/>
      <c r="L375" s="1" t="s">
        <v>796</v>
      </c>
    </row>
    <row r="376" spans="1:12" ht="24" hidden="1" x14ac:dyDescent="0.25">
      <c r="A376" s="451"/>
      <c r="B376" s="451"/>
      <c r="C376" s="1" t="s">
        <v>1083</v>
      </c>
      <c r="D376" s="1" t="s">
        <v>1084</v>
      </c>
      <c r="E376" s="13" t="s">
        <v>1085</v>
      </c>
      <c r="F376" s="3" t="s">
        <v>52</v>
      </c>
      <c r="G376" s="19">
        <v>1</v>
      </c>
      <c r="H376" s="6">
        <v>1</v>
      </c>
      <c r="I376" s="3">
        <v>110000</v>
      </c>
      <c r="J376" s="50">
        <v>30000</v>
      </c>
      <c r="K376" s="6" t="s">
        <v>53</v>
      </c>
      <c r="L376" s="1" t="s">
        <v>796</v>
      </c>
    </row>
    <row r="377" spans="1:12" ht="24" hidden="1" x14ac:dyDescent="0.25">
      <c r="A377" s="451"/>
      <c r="B377" s="451"/>
      <c r="C377" s="1" t="s">
        <v>1086</v>
      </c>
      <c r="D377" s="1" t="s">
        <v>1087</v>
      </c>
      <c r="E377" s="13" t="s">
        <v>1088</v>
      </c>
      <c r="F377" s="3" t="s">
        <v>61</v>
      </c>
      <c r="G377" s="6">
        <v>5</v>
      </c>
      <c r="H377" s="6">
        <v>15</v>
      </c>
      <c r="I377" s="3">
        <v>28743</v>
      </c>
      <c r="J377" s="50">
        <v>8500</v>
      </c>
      <c r="K377" s="6" t="s">
        <v>53</v>
      </c>
      <c r="L377" s="1" t="s">
        <v>796</v>
      </c>
    </row>
    <row r="378" spans="1:12" ht="48" hidden="1" x14ac:dyDescent="0.25">
      <c r="A378" s="451"/>
      <c r="B378" s="451"/>
      <c r="C378" s="1" t="s">
        <v>1089</v>
      </c>
      <c r="D378" s="1" t="s">
        <v>1090</v>
      </c>
      <c r="E378" s="1" t="s">
        <v>90</v>
      </c>
      <c r="F378" s="3" t="s">
        <v>61</v>
      </c>
      <c r="G378" s="6" t="s">
        <v>67</v>
      </c>
      <c r="H378" s="6">
        <v>42</v>
      </c>
      <c r="I378" s="3">
        <v>105152.7</v>
      </c>
      <c r="J378" s="50">
        <v>32870</v>
      </c>
      <c r="K378" s="6" t="s">
        <v>53</v>
      </c>
      <c r="L378" s="1" t="s">
        <v>796</v>
      </c>
    </row>
    <row r="379" spans="1:12" ht="36" hidden="1" x14ac:dyDescent="0.25">
      <c r="A379" s="451"/>
      <c r="B379" s="451"/>
      <c r="C379" s="1" t="s">
        <v>1091</v>
      </c>
      <c r="D379" s="1" t="s">
        <v>1092</v>
      </c>
      <c r="E379" s="1" t="s">
        <v>356</v>
      </c>
      <c r="F379" s="3" t="s">
        <v>61</v>
      </c>
      <c r="G379" s="6">
        <v>20</v>
      </c>
      <c r="H379" s="6">
        <v>60</v>
      </c>
      <c r="I379" s="3">
        <v>191642</v>
      </c>
      <c r="J379" s="50">
        <v>62090.5</v>
      </c>
      <c r="K379" s="6" t="s">
        <v>53</v>
      </c>
      <c r="L379" s="1" t="s">
        <v>796</v>
      </c>
    </row>
    <row r="380" spans="1:12" ht="24" hidden="1" x14ac:dyDescent="0.25">
      <c r="A380" s="451"/>
      <c r="B380" s="451"/>
      <c r="C380" s="1" t="s">
        <v>1093</v>
      </c>
      <c r="D380" s="1" t="s">
        <v>1094</v>
      </c>
      <c r="E380" s="81" t="s">
        <v>1095</v>
      </c>
      <c r="F380" s="55" t="s">
        <v>52</v>
      </c>
      <c r="G380" s="6">
        <v>18</v>
      </c>
      <c r="H380" s="6">
        <v>35</v>
      </c>
      <c r="I380" s="3">
        <v>16342.939999999999</v>
      </c>
      <c r="J380" s="50">
        <v>5842.94</v>
      </c>
      <c r="K380" s="6" t="s">
        <v>53</v>
      </c>
      <c r="L380" s="1" t="s">
        <v>796</v>
      </c>
    </row>
    <row r="381" spans="1:12" ht="36" hidden="1" x14ac:dyDescent="0.25">
      <c r="A381" s="451"/>
      <c r="B381" s="451"/>
      <c r="C381" s="1" t="s">
        <v>1096</v>
      </c>
      <c r="D381" s="1" t="s">
        <v>1097</v>
      </c>
      <c r="E381" s="13" t="s">
        <v>1098</v>
      </c>
      <c r="F381" s="55" t="s">
        <v>52</v>
      </c>
      <c r="G381" s="6">
        <v>3</v>
      </c>
      <c r="H381" s="6">
        <v>1</v>
      </c>
      <c r="I381" s="3">
        <v>0</v>
      </c>
      <c r="J381" s="50">
        <v>0</v>
      </c>
      <c r="K381" s="16" t="s">
        <v>67</v>
      </c>
      <c r="L381" s="1" t="s">
        <v>796</v>
      </c>
    </row>
    <row r="382" spans="1:12" ht="76.5" hidden="1" customHeight="1" x14ac:dyDescent="0.25">
      <c r="A382" s="451"/>
      <c r="B382" s="451"/>
      <c r="C382" s="1" t="s">
        <v>1099</v>
      </c>
      <c r="D382" s="1" t="s">
        <v>1100</v>
      </c>
      <c r="E382" s="13" t="s">
        <v>1101</v>
      </c>
      <c r="F382" s="3" t="s">
        <v>52</v>
      </c>
      <c r="G382" s="6">
        <v>800</v>
      </c>
      <c r="H382" s="6">
        <v>2800</v>
      </c>
      <c r="I382" s="3">
        <v>13800</v>
      </c>
      <c r="J382" s="50">
        <v>3300</v>
      </c>
      <c r="K382" s="6" t="s">
        <v>53</v>
      </c>
      <c r="L382" s="1" t="s">
        <v>796</v>
      </c>
    </row>
    <row r="383" spans="1:12" ht="48" hidden="1" x14ac:dyDescent="0.25">
      <c r="A383" s="451"/>
      <c r="B383" s="451"/>
      <c r="C383" s="1" t="s">
        <v>1102</v>
      </c>
      <c r="D383" s="1" t="s">
        <v>1103</v>
      </c>
      <c r="E383" s="1" t="s">
        <v>1104</v>
      </c>
      <c r="F383" s="6" t="s">
        <v>52</v>
      </c>
      <c r="G383" s="6">
        <v>1</v>
      </c>
      <c r="H383" s="6">
        <v>2</v>
      </c>
      <c r="I383" s="3">
        <v>780</v>
      </c>
      <c r="J383" s="82">
        <v>220</v>
      </c>
      <c r="K383" s="6" t="s">
        <v>53</v>
      </c>
      <c r="L383" s="1" t="s">
        <v>796</v>
      </c>
    </row>
    <row r="384" spans="1:12" hidden="1" x14ac:dyDescent="0.25">
      <c r="A384" s="451"/>
      <c r="B384" s="451"/>
      <c r="C384" s="450" t="s">
        <v>1105</v>
      </c>
      <c r="D384" s="450" t="s">
        <v>1106</v>
      </c>
      <c r="E384" s="450" t="s">
        <v>1107</v>
      </c>
      <c r="F384" s="478" t="s">
        <v>52</v>
      </c>
      <c r="G384" s="470">
        <v>50</v>
      </c>
      <c r="H384" s="470">
        <v>420</v>
      </c>
      <c r="I384" s="3">
        <v>810000</v>
      </c>
      <c r="J384" s="82">
        <v>40000</v>
      </c>
      <c r="K384" s="6" t="s">
        <v>53</v>
      </c>
      <c r="L384" s="1" t="s">
        <v>796</v>
      </c>
    </row>
    <row r="385" spans="1:12" ht="24" hidden="1" x14ac:dyDescent="0.25">
      <c r="A385" s="451"/>
      <c r="B385" s="451"/>
      <c r="C385" s="469"/>
      <c r="D385" s="469"/>
      <c r="E385" s="469"/>
      <c r="F385" s="479"/>
      <c r="G385" s="471"/>
      <c r="H385" s="471"/>
      <c r="I385" s="3">
        <v>150000</v>
      </c>
      <c r="J385" s="82">
        <v>9950</v>
      </c>
      <c r="K385" s="25" t="s">
        <v>656</v>
      </c>
      <c r="L385" s="1" t="s">
        <v>796</v>
      </c>
    </row>
    <row r="386" spans="1:12" ht="36" hidden="1" x14ac:dyDescent="0.25">
      <c r="A386" s="451"/>
      <c r="B386" s="451"/>
      <c r="C386" s="1" t="s">
        <v>1108</v>
      </c>
      <c r="D386" s="12" t="s">
        <v>1109</v>
      </c>
      <c r="E386" s="12" t="s">
        <v>1110</v>
      </c>
      <c r="F386" s="79" t="s">
        <v>52</v>
      </c>
      <c r="G386" s="29">
        <v>1</v>
      </c>
      <c r="H386" s="29">
        <v>2</v>
      </c>
      <c r="I386" s="3">
        <v>45065.93</v>
      </c>
      <c r="J386" s="114">
        <v>15991.16</v>
      </c>
      <c r="K386" s="6" t="s">
        <v>53</v>
      </c>
      <c r="L386" s="1" t="s">
        <v>796</v>
      </c>
    </row>
    <row r="387" spans="1:12" ht="24" hidden="1" x14ac:dyDescent="0.25">
      <c r="A387" s="451"/>
      <c r="B387" s="451"/>
      <c r="C387" s="1" t="s">
        <v>1111</v>
      </c>
      <c r="D387" s="6" t="s">
        <v>1112</v>
      </c>
      <c r="E387" s="13" t="s">
        <v>90</v>
      </c>
      <c r="F387" s="1" t="s">
        <v>61</v>
      </c>
      <c r="G387" s="20">
        <v>20</v>
      </c>
      <c r="H387" s="20">
        <v>50</v>
      </c>
      <c r="I387" s="3">
        <v>41350</v>
      </c>
      <c r="J387" s="82">
        <v>8326</v>
      </c>
      <c r="K387" s="6" t="s">
        <v>53</v>
      </c>
      <c r="L387" s="1" t="s">
        <v>796</v>
      </c>
    </row>
    <row r="388" spans="1:12" ht="36" hidden="1" x14ac:dyDescent="0.25">
      <c r="A388" s="451"/>
      <c r="B388" s="451"/>
      <c r="C388" s="1" t="s">
        <v>1113</v>
      </c>
      <c r="D388" s="1" t="s">
        <v>1114</v>
      </c>
      <c r="E388" s="1" t="s">
        <v>1115</v>
      </c>
      <c r="F388" s="6" t="s">
        <v>52</v>
      </c>
      <c r="G388" s="20">
        <v>3000</v>
      </c>
      <c r="H388" s="20">
        <v>3000</v>
      </c>
      <c r="I388" s="3">
        <v>36199.800000000003</v>
      </c>
      <c r="J388" s="50">
        <v>8580</v>
      </c>
      <c r="K388" s="6" t="s">
        <v>53</v>
      </c>
      <c r="L388" s="1" t="s">
        <v>796</v>
      </c>
    </row>
    <row r="389" spans="1:12" ht="24" hidden="1" x14ac:dyDescent="0.25">
      <c r="A389" s="451"/>
      <c r="B389" s="451"/>
      <c r="C389" s="1" t="s">
        <v>1116</v>
      </c>
      <c r="D389" s="1" t="s">
        <v>1117</v>
      </c>
      <c r="E389" s="21" t="s">
        <v>356</v>
      </c>
      <c r="F389" s="14" t="s">
        <v>61</v>
      </c>
      <c r="G389" s="22">
        <v>10</v>
      </c>
      <c r="H389" s="6">
        <v>59</v>
      </c>
      <c r="I389" s="3">
        <v>49196.9</v>
      </c>
      <c r="J389" s="50">
        <v>12560</v>
      </c>
      <c r="K389" s="6" t="s">
        <v>53</v>
      </c>
      <c r="L389" s="1" t="s">
        <v>796</v>
      </c>
    </row>
    <row r="390" spans="1:12" ht="24" hidden="1" x14ac:dyDescent="0.25">
      <c r="A390" s="451"/>
      <c r="B390" s="451"/>
      <c r="C390" s="1" t="s">
        <v>1118</v>
      </c>
      <c r="D390" s="1" t="s">
        <v>1119</v>
      </c>
      <c r="E390" s="21" t="s">
        <v>356</v>
      </c>
      <c r="F390" s="14" t="s">
        <v>61</v>
      </c>
      <c r="G390" s="22" t="s">
        <v>67</v>
      </c>
      <c r="H390" s="6" t="s">
        <v>67</v>
      </c>
      <c r="I390" s="3" t="s">
        <v>67</v>
      </c>
      <c r="J390" s="50" t="s">
        <v>67</v>
      </c>
      <c r="K390" s="6" t="s">
        <v>53</v>
      </c>
      <c r="L390" s="1" t="s">
        <v>796</v>
      </c>
    </row>
    <row r="391" spans="1:12" ht="36" hidden="1" x14ac:dyDescent="0.25">
      <c r="A391" s="451"/>
      <c r="B391" s="451"/>
      <c r="C391" s="1" t="s">
        <v>1116</v>
      </c>
      <c r="D391" s="1" t="s">
        <v>1120</v>
      </c>
      <c r="E391" s="21" t="s">
        <v>90</v>
      </c>
      <c r="F391" s="14" t="s">
        <v>61</v>
      </c>
      <c r="G391" s="6" t="s">
        <v>67</v>
      </c>
      <c r="H391" s="6">
        <v>50</v>
      </c>
      <c r="I391" s="3">
        <v>5947.25</v>
      </c>
      <c r="J391" s="50">
        <v>2973.65</v>
      </c>
      <c r="K391" s="6" t="s">
        <v>53</v>
      </c>
      <c r="L391" s="1" t="s">
        <v>796</v>
      </c>
    </row>
    <row r="392" spans="1:12" ht="36" hidden="1" x14ac:dyDescent="0.25">
      <c r="A392" s="450" t="s">
        <v>1121</v>
      </c>
      <c r="B392" s="475" t="s">
        <v>1122</v>
      </c>
      <c r="C392" s="1" t="s">
        <v>1123</v>
      </c>
      <c r="D392" s="1" t="s">
        <v>1124</v>
      </c>
      <c r="E392" s="1" t="s">
        <v>356</v>
      </c>
      <c r="F392" s="14" t="s">
        <v>61</v>
      </c>
      <c r="G392" s="6" t="s">
        <v>67</v>
      </c>
      <c r="H392" s="6">
        <v>100</v>
      </c>
      <c r="I392" s="3" t="s">
        <v>67</v>
      </c>
      <c r="J392" s="50">
        <v>500</v>
      </c>
      <c r="K392" s="6" t="s">
        <v>53</v>
      </c>
      <c r="L392" s="1" t="s">
        <v>1125</v>
      </c>
    </row>
    <row r="393" spans="1:12" ht="48" hidden="1" x14ac:dyDescent="0.25">
      <c r="A393" s="469"/>
      <c r="B393" s="454"/>
      <c r="C393" s="1" t="s">
        <v>1126</v>
      </c>
      <c r="D393" s="1" t="s">
        <v>1127</v>
      </c>
      <c r="E393" s="1" t="s">
        <v>1128</v>
      </c>
      <c r="F393" s="6" t="s">
        <v>52</v>
      </c>
      <c r="G393" s="6">
        <v>8</v>
      </c>
      <c r="H393" s="6">
        <v>10</v>
      </c>
      <c r="I393" s="3" t="s">
        <v>67</v>
      </c>
      <c r="J393" s="50" t="s">
        <v>67</v>
      </c>
      <c r="K393" s="3" t="s">
        <v>67</v>
      </c>
      <c r="L393" s="1" t="s">
        <v>1125</v>
      </c>
    </row>
    <row r="394" spans="1:12" ht="36" hidden="1" x14ac:dyDescent="0.25">
      <c r="A394" s="450" t="s">
        <v>1129</v>
      </c>
      <c r="B394" s="25" t="s">
        <v>1130</v>
      </c>
      <c r="C394" s="1" t="s">
        <v>1131</v>
      </c>
      <c r="D394" s="1" t="s">
        <v>1132</v>
      </c>
      <c r="E394" s="1" t="s">
        <v>1133</v>
      </c>
      <c r="F394" s="6" t="s">
        <v>52</v>
      </c>
      <c r="G394" s="68">
        <v>2</v>
      </c>
      <c r="H394" s="68">
        <v>6</v>
      </c>
      <c r="I394" s="69">
        <v>1200</v>
      </c>
      <c r="J394" s="136">
        <v>300</v>
      </c>
      <c r="K394" s="6" t="s">
        <v>53</v>
      </c>
      <c r="L394" s="1" t="s">
        <v>1134</v>
      </c>
    </row>
    <row r="395" spans="1:12" ht="48" hidden="1" x14ac:dyDescent="0.25">
      <c r="A395" s="451"/>
      <c r="B395" s="25" t="s">
        <v>1135</v>
      </c>
      <c r="C395" s="1" t="s">
        <v>1136</v>
      </c>
      <c r="D395" s="1" t="s">
        <v>1137</v>
      </c>
      <c r="E395" s="1" t="s">
        <v>356</v>
      </c>
      <c r="F395" s="6" t="s">
        <v>61</v>
      </c>
      <c r="G395" s="6" t="s">
        <v>67</v>
      </c>
      <c r="H395" s="6">
        <v>60</v>
      </c>
      <c r="I395" s="69">
        <v>1180</v>
      </c>
      <c r="J395" s="136">
        <v>400</v>
      </c>
      <c r="K395" s="6" t="s">
        <v>53</v>
      </c>
      <c r="L395" s="1" t="s">
        <v>1134</v>
      </c>
    </row>
    <row r="396" spans="1:12" ht="36" hidden="1" x14ac:dyDescent="0.25">
      <c r="A396" s="451"/>
      <c r="B396" s="450" t="s">
        <v>1138</v>
      </c>
      <c r="C396" s="450" t="s">
        <v>1139</v>
      </c>
      <c r="D396" s="1" t="s">
        <v>1140</v>
      </c>
      <c r="E396" s="1" t="s">
        <v>356</v>
      </c>
      <c r="F396" s="6" t="s">
        <v>61</v>
      </c>
      <c r="G396" s="68" t="s">
        <v>67</v>
      </c>
      <c r="H396" s="68">
        <v>60</v>
      </c>
      <c r="I396" s="69">
        <v>1200</v>
      </c>
      <c r="J396" s="136">
        <v>300</v>
      </c>
      <c r="K396" s="6" t="s">
        <v>53</v>
      </c>
      <c r="L396" s="1" t="s">
        <v>1134</v>
      </c>
    </row>
    <row r="397" spans="1:12" hidden="1" x14ac:dyDescent="0.25">
      <c r="A397" s="451"/>
      <c r="B397" s="451"/>
      <c r="C397" s="451"/>
      <c r="D397" s="450" t="s">
        <v>1141</v>
      </c>
      <c r="E397" s="83" t="s">
        <v>1142</v>
      </c>
      <c r="F397" s="6" t="s">
        <v>61</v>
      </c>
      <c r="G397" s="68" t="s">
        <v>67</v>
      </c>
      <c r="H397" s="68">
        <v>60</v>
      </c>
      <c r="I397" s="69">
        <v>600</v>
      </c>
      <c r="J397" s="136">
        <v>600</v>
      </c>
      <c r="K397" s="6" t="s">
        <v>53</v>
      </c>
      <c r="L397" s="1" t="s">
        <v>1134</v>
      </c>
    </row>
    <row r="398" spans="1:12" hidden="1" x14ac:dyDescent="0.25">
      <c r="A398" s="469"/>
      <c r="B398" s="469"/>
      <c r="C398" s="469"/>
      <c r="D398" s="469"/>
      <c r="E398" s="83" t="s">
        <v>1143</v>
      </c>
      <c r="F398" s="6" t="s">
        <v>52</v>
      </c>
      <c r="G398" s="68" t="s">
        <v>67</v>
      </c>
      <c r="H398" s="68">
        <v>200</v>
      </c>
      <c r="I398" s="69">
        <v>20</v>
      </c>
      <c r="J398" s="136">
        <v>20</v>
      </c>
      <c r="K398" s="6" t="s">
        <v>53</v>
      </c>
      <c r="L398" s="1" t="s">
        <v>1134</v>
      </c>
    </row>
    <row r="399" spans="1:12" ht="72" hidden="1" x14ac:dyDescent="0.25">
      <c r="A399" s="450" t="s">
        <v>1144</v>
      </c>
      <c r="B399" s="450" t="s">
        <v>1145</v>
      </c>
      <c r="C399" s="1" t="s">
        <v>1146</v>
      </c>
      <c r="D399" s="1" t="s">
        <v>1147</v>
      </c>
      <c r="E399" s="1" t="s">
        <v>356</v>
      </c>
      <c r="F399" s="6" t="s">
        <v>61</v>
      </c>
      <c r="G399" s="62" t="s">
        <v>1148</v>
      </c>
      <c r="H399" s="19">
        <v>100</v>
      </c>
      <c r="I399" s="3">
        <v>200</v>
      </c>
      <c r="J399" s="50">
        <v>200</v>
      </c>
      <c r="K399" s="6" t="s">
        <v>53</v>
      </c>
      <c r="L399" s="1" t="s">
        <v>1149</v>
      </c>
    </row>
    <row r="400" spans="1:12" ht="36" hidden="1" x14ac:dyDescent="0.25">
      <c r="A400" s="451"/>
      <c r="B400" s="469"/>
      <c r="C400" s="1" t="s">
        <v>1150</v>
      </c>
      <c r="D400" s="1" t="s">
        <v>1151</v>
      </c>
      <c r="E400" s="1" t="s">
        <v>90</v>
      </c>
      <c r="F400" s="6" t="s">
        <v>61</v>
      </c>
      <c r="G400" s="19" t="s">
        <v>67</v>
      </c>
      <c r="H400" s="19">
        <v>50</v>
      </c>
      <c r="I400" s="3">
        <v>60000</v>
      </c>
      <c r="J400" s="50">
        <v>30000</v>
      </c>
      <c r="K400" s="1" t="s">
        <v>1152</v>
      </c>
      <c r="L400" s="1" t="s">
        <v>1149</v>
      </c>
    </row>
    <row r="401" spans="1:12" ht="24" hidden="1" x14ac:dyDescent="0.25">
      <c r="A401" s="451"/>
      <c r="B401" s="450" t="s">
        <v>1153</v>
      </c>
      <c r="C401" s="450" t="s">
        <v>1154</v>
      </c>
      <c r="D401" s="455" t="s">
        <v>1155</v>
      </c>
      <c r="E401" s="1" t="s">
        <v>1156</v>
      </c>
      <c r="F401" s="6" t="s">
        <v>61</v>
      </c>
      <c r="G401" s="19" t="s">
        <v>67</v>
      </c>
      <c r="H401" s="6">
        <v>30</v>
      </c>
      <c r="I401" s="474">
        <v>2060</v>
      </c>
      <c r="J401" s="472">
        <v>2060</v>
      </c>
      <c r="K401" s="473" t="s">
        <v>53</v>
      </c>
      <c r="L401" s="450" t="s">
        <v>1157</v>
      </c>
    </row>
    <row r="402" spans="1:12" ht="24" hidden="1" x14ac:dyDescent="0.25">
      <c r="A402" s="451"/>
      <c r="B402" s="451"/>
      <c r="C402" s="451"/>
      <c r="D402" s="455"/>
      <c r="E402" s="1" t="s">
        <v>1158</v>
      </c>
      <c r="F402" s="6" t="s">
        <v>61</v>
      </c>
      <c r="G402" s="19" t="s">
        <v>67</v>
      </c>
      <c r="H402" s="6">
        <v>20</v>
      </c>
      <c r="I402" s="474"/>
      <c r="J402" s="472"/>
      <c r="K402" s="473"/>
      <c r="L402" s="451"/>
    </row>
    <row r="403" spans="1:12" ht="24" hidden="1" customHeight="1" x14ac:dyDescent="0.25">
      <c r="A403" s="469"/>
      <c r="B403" s="469"/>
      <c r="C403" s="469"/>
      <c r="D403" s="455"/>
      <c r="E403" s="1" t="s">
        <v>1159</v>
      </c>
      <c r="F403" s="6" t="s">
        <v>61</v>
      </c>
      <c r="G403" s="19" t="s">
        <v>67</v>
      </c>
      <c r="H403" s="6">
        <v>100</v>
      </c>
      <c r="I403" s="474"/>
      <c r="J403" s="472"/>
      <c r="K403" s="473"/>
      <c r="L403" s="469"/>
    </row>
    <row r="404" spans="1:12" ht="41.25" hidden="1" customHeight="1" x14ac:dyDescent="0.25">
      <c r="A404" s="450" t="s">
        <v>1160</v>
      </c>
      <c r="B404" s="450" t="s">
        <v>1161</v>
      </c>
      <c r="C404" s="450" t="s">
        <v>1162</v>
      </c>
      <c r="D404" s="455" t="s">
        <v>1163</v>
      </c>
      <c r="E404" s="1" t="s">
        <v>1164</v>
      </c>
      <c r="F404" s="6" t="s">
        <v>52</v>
      </c>
      <c r="G404" s="1">
        <v>350</v>
      </c>
      <c r="H404" s="1">
        <v>500</v>
      </c>
      <c r="I404" s="3">
        <v>200</v>
      </c>
      <c r="J404" s="50">
        <v>80</v>
      </c>
      <c r="K404" s="6" t="s">
        <v>53</v>
      </c>
      <c r="L404" s="8" t="s">
        <v>1165</v>
      </c>
    </row>
    <row r="405" spans="1:12" ht="41.25" hidden="1" customHeight="1" x14ac:dyDescent="0.25">
      <c r="A405" s="469"/>
      <c r="B405" s="469"/>
      <c r="C405" s="469"/>
      <c r="D405" s="455"/>
      <c r="E405" s="1" t="s">
        <v>1166</v>
      </c>
      <c r="F405" s="6" t="s">
        <v>52</v>
      </c>
      <c r="G405" s="1">
        <v>9</v>
      </c>
      <c r="H405" s="1">
        <v>39</v>
      </c>
      <c r="I405" s="3">
        <v>200</v>
      </c>
      <c r="J405" s="50">
        <v>80</v>
      </c>
      <c r="K405" s="6" t="s">
        <v>53</v>
      </c>
      <c r="L405" s="1" t="s">
        <v>1165</v>
      </c>
    </row>
    <row r="406" spans="1:12" ht="59.25" hidden="1" customHeight="1" x14ac:dyDescent="0.25">
      <c r="A406" s="88" t="s">
        <v>1167</v>
      </c>
      <c r="B406" s="88" t="s">
        <v>1168</v>
      </c>
      <c r="C406" s="12" t="s">
        <v>1169</v>
      </c>
      <c r="D406" s="1" t="s">
        <v>1170</v>
      </c>
      <c r="E406" s="1" t="s">
        <v>90</v>
      </c>
      <c r="F406" s="6" t="s">
        <v>61</v>
      </c>
      <c r="G406" s="6" t="s">
        <v>67</v>
      </c>
      <c r="H406" s="6">
        <v>50</v>
      </c>
      <c r="I406" s="3">
        <v>17956.2</v>
      </c>
      <c r="J406" s="50">
        <v>17956.2</v>
      </c>
      <c r="K406" s="6" t="s">
        <v>53</v>
      </c>
      <c r="L406" s="1" t="s">
        <v>1171</v>
      </c>
    </row>
    <row r="407" spans="1:12" ht="130.5" hidden="1" customHeight="1" x14ac:dyDescent="0.25">
      <c r="A407" s="477" t="s">
        <v>1172</v>
      </c>
      <c r="B407" s="465" t="s">
        <v>1173</v>
      </c>
      <c r="C407" s="12" t="s">
        <v>1174</v>
      </c>
      <c r="D407" s="1" t="s">
        <v>1175</v>
      </c>
      <c r="E407" s="1" t="s">
        <v>90</v>
      </c>
      <c r="F407" s="6" t="s">
        <v>61</v>
      </c>
      <c r="G407" s="6" t="s">
        <v>67</v>
      </c>
      <c r="H407" s="6">
        <v>50</v>
      </c>
      <c r="I407" s="3">
        <v>2831.7</v>
      </c>
      <c r="J407" s="50">
        <v>2831.7</v>
      </c>
      <c r="K407" s="6" t="s">
        <v>53</v>
      </c>
      <c r="L407" s="1" t="s">
        <v>1171</v>
      </c>
    </row>
    <row r="408" spans="1:12" ht="72" hidden="1" x14ac:dyDescent="0.25">
      <c r="A408" s="477"/>
      <c r="B408" s="466"/>
      <c r="C408" s="1" t="s">
        <v>1176</v>
      </c>
      <c r="D408" s="1" t="s">
        <v>1177</v>
      </c>
      <c r="E408" s="1" t="s">
        <v>356</v>
      </c>
      <c r="F408" s="6" t="s">
        <v>61</v>
      </c>
      <c r="G408" s="6">
        <v>90</v>
      </c>
      <c r="H408" s="6">
        <v>94</v>
      </c>
      <c r="I408" s="3">
        <v>200</v>
      </c>
      <c r="J408" s="50">
        <v>200</v>
      </c>
      <c r="K408" s="3" t="s">
        <v>53</v>
      </c>
      <c r="L408" s="1" t="s">
        <v>1171</v>
      </c>
    </row>
    <row r="409" spans="1:12" ht="72" hidden="1" customHeight="1" x14ac:dyDescent="0.25">
      <c r="A409" s="477"/>
      <c r="B409" s="467"/>
      <c r="C409" s="1" t="s">
        <v>1178</v>
      </c>
      <c r="D409" s="1" t="s">
        <v>1179</v>
      </c>
      <c r="E409" s="1" t="s">
        <v>1180</v>
      </c>
      <c r="F409" s="6" t="s">
        <v>52</v>
      </c>
      <c r="G409" s="6">
        <v>26</v>
      </c>
      <c r="H409" s="6">
        <v>28</v>
      </c>
      <c r="I409" s="3">
        <v>350</v>
      </c>
      <c r="J409" s="50">
        <v>350</v>
      </c>
      <c r="K409" s="3" t="s">
        <v>53</v>
      </c>
      <c r="L409" s="1" t="s">
        <v>1171</v>
      </c>
    </row>
    <row r="410" spans="1:12" ht="36" hidden="1" x14ac:dyDescent="0.25">
      <c r="A410" s="477"/>
      <c r="B410" s="477" t="s">
        <v>1181</v>
      </c>
      <c r="C410" s="1" t="s">
        <v>1182</v>
      </c>
      <c r="D410" s="1" t="s">
        <v>1183</v>
      </c>
      <c r="E410" s="1" t="s">
        <v>90</v>
      </c>
      <c r="F410" s="6" t="s">
        <v>73</v>
      </c>
      <c r="G410" s="6">
        <v>1.6</v>
      </c>
      <c r="H410" s="6">
        <v>32</v>
      </c>
      <c r="I410" s="3" t="s">
        <v>67</v>
      </c>
      <c r="J410" s="50">
        <v>3000</v>
      </c>
      <c r="K410" s="3" t="s">
        <v>53</v>
      </c>
      <c r="L410" s="1" t="s">
        <v>1171</v>
      </c>
    </row>
    <row r="411" spans="1:12" ht="36" hidden="1" x14ac:dyDescent="0.25">
      <c r="A411" s="477"/>
      <c r="B411" s="477"/>
      <c r="C411" s="1" t="s">
        <v>1184</v>
      </c>
      <c r="D411" s="1" t="s">
        <v>1185</v>
      </c>
      <c r="E411" s="1" t="s">
        <v>1186</v>
      </c>
      <c r="F411" s="6" t="s">
        <v>52</v>
      </c>
      <c r="G411" s="6">
        <v>0</v>
      </c>
      <c r="H411" s="6">
        <v>1</v>
      </c>
      <c r="I411" s="3" t="s">
        <v>67</v>
      </c>
      <c r="J411" s="50">
        <v>9000</v>
      </c>
      <c r="K411" s="3" t="s">
        <v>53</v>
      </c>
      <c r="L411" s="1" t="s">
        <v>1171</v>
      </c>
    </row>
    <row r="412" spans="1:12" hidden="1" x14ac:dyDescent="0.25">
      <c r="A412" s="477"/>
      <c r="B412" s="477"/>
      <c r="C412" s="450" t="s">
        <v>1187</v>
      </c>
      <c r="D412" s="455" t="s">
        <v>1188</v>
      </c>
      <c r="E412" s="1" t="s">
        <v>521</v>
      </c>
      <c r="F412" s="6" t="s">
        <v>52</v>
      </c>
      <c r="G412" s="6">
        <v>0</v>
      </c>
      <c r="H412" s="6">
        <v>1</v>
      </c>
      <c r="I412" s="3">
        <v>1250</v>
      </c>
      <c r="J412" s="50">
        <v>1250</v>
      </c>
      <c r="K412" s="3" t="s">
        <v>53</v>
      </c>
      <c r="L412" s="1" t="s">
        <v>1171</v>
      </c>
    </row>
    <row r="413" spans="1:12" hidden="1" x14ac:dyDescent="0.25">
      <c r="A413" s="477"/>
      <c r="B413" s="477"/>
      <c r="C413" s="469"/>
      <c r="D413" s="455"/>
      <c r="E413" s="1" t="s">
        <v>1189</v>
      </c>
      <c r="F413" s="6" t="s">
        <v>52</v>
      </c>
      <c r="G413" s="6">
        <v>121</v>
      </c>
      <c r="H413" s="6">
        <v>500</v>
      </c>
      <c r="I413" s="3">
        <v>2840</v>
      </c>
      <c r="J413" s="50">
        <v>2840</v>
      </c>
      <c r="K413" s="3" t="s">
        <v>53</v>
      </c>
      <c r="L413" s="1" t="s">
        <v>1171</v>
      </c>
    </row>
    <row r="414" spans="1:12" hidden="1" x14ac:dyDescent="0.25">
      <c r="A414" s="477"/>
      <c r="B414" s="477"/>
      <c r="C414" s="450" t="s">
        <v>1190</v>
      </c>
      <c r="D414" s="455" t="s">
        <v>1191</v>
      </c>
      <c r="E414" s="1" t="s">
        <v>1192</v>
      </c>
      <c r="F414" s="6" t="s">
        <v>52</v>
      </c>
      <c r="G414" s="6">
        <v>22</v>
      </c>
      <c r="H414" s="6">
        <v>8</v>
      </c>
      <c r="I414" s="3">
        <v>7400</v>
      </c>
      <c r="J414" s="50">
        <v>7400</v>
      </c>
      <c r="K414" s="3" t="s">
        <v>53</v>
      </c>
      <c r="L414" s="1" t="s">
        <v>1171</v>
      </c>
    </row>
    <row r="415" spans="1:12" ht="36" hidden="1" x14ac:dyDescent="0.25">
      <c r="A415" s="477"/>
      <c r="B415" s="477"/>
      <c r="C415" s="469"/>
      <c r="D415" s="455"/>
      <c r="E415" s="1" t="s">
        <v>1193</v>
      </c>
      <c r="F415" s="6" t="s">
        <v>73</v>
      </c>
      <c r="G415" s="6" t="s">
        <v>67</v>
      </c>
      <c r="H415" s="6">
        <v>50</v>
      </c>
      <c r="I415" s="3">
        <v>200</v>
      </c>
      <c r="J415" s="50">
        <v>200</v>
      </c>
      <c r="K415" s="3" t="s">
        <v>53</v>
      </c>
      <c r="L415" s="1" t="s">
        <v>1171</v>
      </c>
    </row>
    <row r="416" spans="1:12" ht="36" hidden="1" x14ac:dyDescent="0.25">
      <c r="A416" s="477"/>
      <c r="B416" s="477"/>
      <c r="C416" s="1" t="s">
        <v>1194</v>
      </c>
      <c r="D416" s="1" t="s">
        <v>1195</v>
      </c>
      <c r="E416" s="1" t="s">
        <v>1196</v>
      </c>
      <c r="F416" s="6" t="s">
        <v>52</v>
      </c>
      <c r="G416" s="6">
        <v>1</v>
      </c>
      <c r="H416" s="6">
        <v>2</v>
      </c>
      <c r="I416" s="3">
        <v>1920</v>
      </c>
      <c r="J416" s="50">
        <v>1920</v>
      </c>
      <c r="K416" s="3" t="s">
        <v>53</v>
      </c>
      <c r="L416" s="1" t="s">
        <v>1171</v>
      </c>
    </row>
    <row r="417" spans="1:12" hidden="1" x14ac:dyDescent="0.25">
      <c r="A417" s="477"/>
      <c r="B417" s="477"/>
      <c r="C417" s="450" t="s">
        <v>1197</v>
      </c>
      <c r="D417" s="455" t="s">
        <v>1198</v>
      </c>
      <c r="E417" s="1" t="s">
        <v>1199</v>
      </c>
      <c r="F417" s="473" t="s">
        <v>52</v>
      </c>
      <c r="G417" s="6">
        <v>3</v>
      </c>
      <c r="H417" s="6">
        <v>5</v>
      </c>
      <c r="I417" s="474">
        <v>2500</v>
      </c>
      <c r="J417" s="472">
        <v>2500</v>
      </c>
      <c r="K417" s="3" t="s">
        <v>53</v>
      </c>
      <c r="L417" s="455" t="s">
        <v>1171</v>
      </c>
    </row>
    <row r="418" spans="1:12" hidden="1" x14ac:dyDescent="0.25">
      <c r="A418" s="477"/>
      <c r="B418" s="477"/>
      <c r="C418" s="469"/>
      <c r="D418" s="455"/>
      <c r="E418" s="1" t="s">
        <v>1200</v>
      </c>
      <c r="F418" s="473"/>
      <c r="G418" s="6">
        <v>20</v>
      </c>
      <c r="H418" s="6">
        <v>20</v>
      </c>
      <c r="I418" s="474"/>
      <c r="J418" s="472"/>
      <c r="K418" s="3" t="s">
        <v>53</v>
      </c>
      <c r="L418" s="455"/>
    </row>
    <row r="419" spans="1:12" ht="48" hidden="1" x14ac:dyDescent="0.25">
      <c r="A419" s="477"/>
      <c r="B419" s="465" t="s">
        <v>1201</v>
      </c>
      <c r="C419" s="1" t="s">
        <v>1202</v>
      </c>
      <c r="D419" s="1" t="s">
        <v>1203</v>
      </c>
      <c r="E419" s="1" t="s">
        <v>1204</v>
      </c>
      <c r="F419" s="6" t="s">
        <v>52</v>
      </c>
      <c r="G419" s="6" t="s">
        <v>67</v>
      </c>
      <c r="H419" s="6">
        <v>1600</v>
      </c>
      <c r="I419" s="3">
        <v>3223</v>
      </c>
      <c r="J419" s="50">
        <v>3223</v>
      </c>
      <c r="K419" s="3" t="s">
        <v>53</v>
      </c>
      <c r="L419" s="1" t="s">
        <v>1171</v>
      </c>
    </row>
    <row r="420" spans="1:12" ht="24" hidden="1" x14ac:dyDescent="0.25">
      <c r="A420" s="477"/>
      <c r="B420" s="466"/>
      <c r="C420" s="1" t="s">
        <v>1205</v>
      </c>
      <c r="D420" s="1" t="s">
        <v>1206</v>
      </c>
      <c r="E420" s="1" t="s">
        <v>1207</v>
      </c>
      <c r="F420" s="6" t="s">
        <v>52</v>
      </c>
      <c r="G420" s="6" t="s">
        <v>67</v>
      </c>
      <c r="H420" s="6">
        <v>4</v>
      </c>
      <c r="I420" s="3">
        <v>1800</v>
      </c>
      <c r="J420" s="50">
        <v>1800</v>
      </c>
      <c r="K420" s="3" t="s">
        <v>53</v>
      </c>
      <c r="L420" s="1" t="s">
        <v>1171</v>
      </c>
    </row>
    <row r="421" spans="1:12" ht="24" hidden="1" x14ac:dyDescent="0.25">
      <c r="A421" s="477"/>
      <c r="B421" s="467"/>
      <c r="C421" s="1" t="s">
        <v>1208</v>
      </c>
      <c r="D421" s="1" t="s">
        <v>1209</v>
      </c>
      <c r="E421" s="1" t="s">
        <v>1207</v>
      </c>
      <c r="F421" s="6" t="s">
        <v>1210</v>
      </c>
      <c r="G421" s="6" t="s">
        <v>67</v>
      </c>
      <c r="H421" s="6">
        <v>14</v>
      </c>
      <c r="I421" s="3">
        <v>1600</v>
      </c>
      <c r="J421" s="50">
        <v>1600</v>
      </c>
      <c r="K421" s="3" t="s">
        <v>53</v>
      </c>
      <c r="L421" s="1" t="s">
        <v>1171</v>
      </c>
    </row>
    <row r="422" spans="1:12" ht="54" hidden="1" customHeight="1" x14ac:dyDescent="0.25">
      <c r="A422" s="477"/>
      <c r="B422" s="477" t="s">
        <v>1211</v>
      </c>
      <c r="C422" s="1" t="s">
        <v>1212</v>
      </c>
      <c r="D422" s="1" t="s">
        <v>1213</v>
      </c>
      <c r="E422" s="1" t="s">
        <v>1214</v>
      </c>
      <c r="F422" s="6" t="s">
        <v>52</v>
      </c>
      <c r="G422" s="6" t="s">
        <v>67</v>
      </c>
      <c r="H422" s="6">
        <v>7</v>
      </c>
      <c r="I422" s="3">
        <v>1550</v>
      </c>
      <c r="J422" s="50">
        <v>1550</v>
      </c>
      <c r="K422" s="3" t="s">
        <v>53</v>
      </c>
      <c r="L422" s="1" t="s">
        <v>1171</v>
      </c>
    </row>
    <row r="423" spans="1:12" ht="54" hidden="1" customHeight="1" x14ac:dyDescent="0.25">
      <c r="A423" s="477"/>
      <c r="B423" s="477"/>
      <c r="C423" s="1" t="s">
        <v>1215</v>
      </c>
      <c r="D423" s="1" t="s">
        <v>1216</v>
      </c>
      <c r="E423" s="1" t="s">
        <v>1217</v>
      </c>
      <c r="F423" s="6" t="s">
        <v>52</v>
      </c>
      <c r="G423" s="6" t="s">
        <v>67</v>
      </c>
      <c r="H423" s="6">
        <v>2</v>
      </c>
      <c r="I423" s="3">
        <v>400</v>
      </c>
      <c r="J423" s="50">
        <v>400</v>
      </c>
      <c r="K423" s="3" t="s">
        <v>53</v>
      </c>
      <c r="L423" s="1" t="s">
        <v>1171</v>
      </c>
    </row>
    <row r="424" spans="1:12" ht="54" hidden="1" customHeight="1" x14ac:dyDescent="0.25">
      <c r="A424" s="477"/>
      <c r="B424" s="88" t="s">
        <v>1218</v>
      </c>
      <c r="C424" s="1" t="s">
        <v>1219</v>
      </c>
      <c r="D424" s="1" t="s">
        <v>1220</v>
      </c>
      <c r="E424" s="1" t="s">
        <v>1221</v>
      </c>
      <c r="F424" s="6" t="s">
        <v>61</v>
      </c>
      <c r="G424" s="6">
        <v>50</v>
      </c>
      <c r="H424" s="6">
        <v>30</v>
      </c>
      <c r="I424" s="3">
        <v>2000</v>
      </c>
      <c r="J424" s="50">
        <v>2000</v>
      </c>
      <c r="K424" s="3" t="s">
        <v>53</v>
      </c>
      <c r="L424" s="1" t="s">
        <v>1171</v>
      </c>
    </row>
    <row r="425" spans="1:12" ht="36" hidden="1" x14ac:dyDescent="0.25">
      <c r="A425" s="477"/>
      <c r="B425" s="477" t="s">
        <v>1222</v>
      </c>
      <c r="C425" s="1" t="s">
        <v>1223</v>
      </c>
      <c r="D425" s="1" t="s">
        <v>1224</v>
      </c>
      <c r="E425" s="1" t="s">
        <v>1225</v>
      </c>
      <c r="F425" s="6" t="s">
        <v>52</v>
      </c>
      <c r="G425" s="6" t="s">
        <v>67</v>
      </c>
      <c r="H425" s="6">
        <v>3</v>
      </c>
      <c r="I425" s="3">
        <v>650</v>
      </c>
      <c r="J425" s="50">
        <v>650</v>
      </c>
      <c r="K425" s="3" t="s">
        <v>53</v>
      </c>
      <c r="L425" s="1" t="s">
        <v>1171</v>
      </c>
    </row>
    <row r="426" spans="1:12" ht="36" hidden="1" x14ac:dyDescent="0.25">
      <c r="A426" s="477"/>
      <c r="B426" s="477"/>
      <c r="C426" s="1" t="s">
        <v>1226</v>
      </c>
      <c r="D426" s="1" t="s">
        <v>1227</v>
      </c>
      <c r="E426" s="1" t="s">
        <v>79</v>
      </c>
      <c r="F426" s="6" t="s">
        <v>61</v>
      </c>
      <c r="G426" s="6">
        <v>10</v>
      </c>
      <c r="H426" s="6">
        <v>45</v>
      </c>
      <c r="I426" s="3">
        <v>34909.4</v>
      </c>
      <c r="J426" s="50">
        <v>34909.4</v>
      </c>
      <c r="K426" s="3" t="s">
        <v>93</v>
      </c>
      <c r="L426" s="1" t="s">
        <v>1171</v>
      </c>
    </row>
    <row r="427" spans="1:12" ht="36" hidden="1" x14ac:dyDescent="0.25">
      <c r="A427" s="466"/>
      <c r="B427" s="466"/>
      <c r="C427" s="1" t="s">
        <v>1226</v>
      </c>
      <c r="D427" s="1" t="s">
        <v>1228</v>
      </c>
      <c r="E427" s="1" t="s">
        <v>1229</v>
      </c>
      <c r="F427" s="6" t="s">
        <v>52</v>
      </c>
      <c r="G427" s="6" t="s">
        <v>67</v>
      </c>
      <c r="H427" s="6">
        <v>5</v>
      </c>
      <c r="I427" s="3">
        <v>5676</v>
      </c>
      <c r="J427" s="50">
        <v>5676</v>
      </c>
      <c r="K427" s="3" t="s">
        <v>53</v>
      </c>
      <c r="L427" s="1" t="s">
        <v>1171</v>
      </c>
    </row>
    <row r="428" spans="1:12" ht="24" hidden="1" x14ac:dyDescent="0.25">
      <c r="A428" s="466"/>
      <c r="B428" s="467"/>
      <c r="C428" s="1" t="s">
        <v>1230</v>
      </c>
      <c r="D428" s="1" t="s">
        <v>1231</v>
      </c>
      <c r="E428" s="1" t="s">
        <v>1232</v>
      </c>
      <c r="F428" s="6" t="s">
        <v>52</v>
      </c>
      <c r="G428" s="6" t="s">
        <v>67</v>
      </c>
      <c r="H428" s="6">
        <v>11</v>
      </c>
      <c r="I428" s="3">
        <v>23408</v>
      </c>
      <c r="J428" s="50">
        <v>23408</v>
      </c>
      <c r="K428" s="3" t="s">
        <v>53</v>
      </c>
      <c r="L428" s="1" t="s">
        <v>1171</v>
      </c>
    </row>
    <row r="429" spans="1:12" ht="36" hidden="1" x14ac:dyDescent="0.25">
      <c r="A429" s="466"/>
      <c r="B429" s="89" t="s">
        <v>1233</v>
      </c>
      <c r="C429" s="1" t="s">
        <v>1234</v>
      </c>
      <c r="D429" s="1" t="s">
        <v>1235</v>
      </c>
      <c r="E429" s="1" t="s">
        <v>356</v>
      </c>
      <c r="F429" s="6" t="s">
        <v>201</v>
      </c>
      <c r="G429" s="6" t="s">
        <v>67</v>
      </c>
      <c r="H429" s="6">
        <v>50</v>
      </c>
      <c r="I429" s="3">
        <v>80</v>
      </c>
      <c r="J429" s="50">
        <v>80</v>
      </c>
      <c r="K429" s="3" t="s">
        <v>53</v>
      </c>
      <c r="L429" s="1" t="s">
        <v>1171</v>
      </c>
    </row>
    <row r="430" spans="1:12" ht="36" hidden="1" x14ac:dyDescent="0.25">
      <c r="A430" s="466"/>
      <c r="B430" s="103" t="s">
        <v>1236</v>
      </c>
      <c r="C430" s="1" t="s">
        <v>1237</v>
      </c>
      <c r="D430" s="1" t="s">
        <v>1238</v>
      </c>
      <c r="E430" s="1" t="s">
        <v>356</v>
      </c>
      <c r="F430" s="6" t="s">
        <v>61</v>
      </c>
      <c r="G430" s="6">
        <v>5</v>
      </c>
      <c r="H430" s="6">
        <v>50</v>
      </c>
      <c r="I430" s="3">
        <v>19217.599999999999</v>
      </c>
      <c r="J430" s="50">
        <v>9608.7999999999993</v>
      </c>
      <c r="K430" s="3" t="s">
        <v>53</v>
      </c>
      <c r="L430" s="1" t="s">
        <v>1171</v>
      </c>
    </row>
    <row r="431" spans="1:12" ht="48" hidden="1" x14ac:dyDescent="0.25">
      <c r="A431" s="450" t="s">
        <v>1239</v>
      </c>
      <c r="B431" s="450" t="s">
        <v>1240</v>
      </c>
      <c r="C431" s="8" t="s">
        <v>1241</v>
      </c>
      <c r="D431" s="1" t="s">
        <v>1242</v>
      </c>
      <c r="E431" s="1" t="s">
        <v>1243</v>
      </c>
      <c r="F431" s="6" t="s">
        <v>61</v>
      </c>
      <c r="G431" s="6">
        <v>35.799999999999997</v>
      </c>
      <c r="H431" s="6">
        <v>42.3</v>
      </c>
      <c r="I431" s="23">
        <v>2155</v>
      </c>
      <c r="J431" s="137">
        <v>2155</v>
      </c>
      <c r="K431" s="23" t="s">
        <v>53</v>
      </c>
      <c r="L431" s="1" t="s">
        <v>1171</v>
      </c>
    </row>
    <row r="432" spans="1:12" hidden="1" x14ac:dyDescent="0.25">
      <c r="A432" s="451"/>
      <c r="B432" s="451"/>
      <c r="C432" s="450" t="s">
        <v>1244</v>
      </c>
      <c r="D432" s="455" t="s">
        <v>1245</v>
      </c>
      <c r="E432" s="1" t="s">
        <v>1246</v>
      </c>
      <c r="F432" s="6" t="s">
        <v>52</v>
      </c>
      <c r="G432" s="6">
        <v>2</v>
      </c>
      <c r="H432" s="6">
        <v>2</v>
      </c>
      <c r="I432" s="474">
        <v>84</v>
      </c>
      <c r="J432" s="472">
        <v>84</v>
      </c>
      <c r="K432" s="458" t="s">
        <v>53</v>
      </c>
      <c r="L432" s="455" t="s">
        <v>1171</v>
      </c>
    </row>
    <row r="433" spans="1:12" ht="24" hidden="1" x14ac:dyDescent="0.25">
      <c r="A433" s="451"/>
      <c r="B433" s="451"/>
      <c r="C433" s="469"/>
      <c r="D433" s="455"/>
      <c r="E433" s="1" t="s">
        <v>1247</v>
      </c>
      <c r="F433" s="6" t="s">
        <v>52</v>
      </c>
      <c r="G433" s="6">
        <v>176</v>
      </c>
      <c r="H433" s="6">
        <v>176</v>
      </c>
      <c r="I433" s="474"/>
      <c r="J433" s="472"/>
      <c r="K433" s="459"/>
      <c r="L433" s="455"/>
    </row>
    <row r="434" spans="1:12" hidden="1" x14ac:dyDescent="0.25">
      <c r="A434" s="451"/>
      <c r="B434" s="451"/>
      <c r="C434" s="450" t="s">
        <v>1248</v>
      </c>
      <c r="D434" s="455" t="s">
        <v>1249</v>
      </c>
      <c r="E434" s="1" t="s">
        <v>1250</v>
      </c>
      <c r="F434" s="473" t="s">
        <v>52</v>
      </c>
      <c r="G434" s="6">
        <v>4</v>
      </c>
      <c r="H434" s="6">
        <v>2</v>
      </c>
      <c r="I434" s="474">
        <v>18</v>
      </c>
      <c r="J434" s="472">
        <v>18</v>
      </c>
      <c r="K434" s="458" t="s">
        <v>53</v>
      </c>
      <c r="L434" s="455" t="s">
        <v>1171</v>
      </c>
    </row>
    <row r="435" spans="1:12" hidden="1" x14ac:dyDescent="0.25">
      <c r="A435" s="469"/>
      <c r="B435" s="451"/>
      <c r="C435" s="469"/>
      <c r="D435" s="455"/>
      <c r="E435" s="1" t="s">
        <v>1251</v>
      </c>
      <c r="F435" s="473"/>
      <c r="G435" s="6">
        <v>4</v>
      </c>
      <c r="H435" s="6">
        <v>2</v>
      </c>
      <c r="I435" s="474"/>
      <c r="J435" s="472"/>
      <c r="K435" s="459"/>
      <c r="L435" s="455"/>
    </row>
    <row r="436" spans="1:12" ht="48" hidden="1" x14ac:dyDescent="0.25">
      <c r="A436" s="450" t="s">
        <v>1252</v>
      </c>
      <c r="B436" s="450" t="s">
        <v>1253</v>
      </c>
      <c r="C436" s="108" t="s">
        <v>1254</v>
      </c>
      <c r="D436" s="1" t="s">
        <v>1255</v>
      </c>
      <c r="E436" s="1" t="s">
        <v>1256</v>
      </c>
      <c r="F436" s="6" t="s">
        <v>61</v>
      </c>
      <c r="G436" s="6" t="s">
        <v>67</v>
      </c>
      <c r="H436" s="6">
        <v>100</v>
      </c>
      <c r="I436" s="3">
        <v>500</v>
      </c>
      <c r="J436" s="50">
        <v>500</v>
      </c>
      <c r="K436" s="6" t="s">
        <v>53</v>
      </c>
      <c r="L436" s="1" t="s">
        <v>1125</v>
      </c>
    </row>
    <row r="437" spans="1:12" ht="48" hidden="1" customHeight="1" x14ac:dyDescent="0.25">
      <c r="A437" s="451"/>
      <c r="B437" s="453"/>
      <c r="C437" s="455" t="s">
        <v>1257</v>
      </c>
      <c r="D437" s="456" t="s">
        <v>1258</v>
      </c>
      <c r="E437" s="1" t="s">
        <v>1259</v>
      </c>
      <c r="F437" s="6" t="s">
        <v>61</v>
      </c>
      <c r="G437" s="6" t="s">
        <v>67</v>
      </c>
      <c r="H437" s="6">
        <v>100</v>
      </c>
      <c r="I437" s="458">
        <v>300</v>
      </c>
      <c r="J437" s="460">
        <v>300</v>
      </c>
      <c r="K437" s="470" t="s">
        <v>53</v>
      </c>
      <c r="L437" s="1" t="s">
        <v>1125</v>
      </c>
    </row>
    <row r="438" spans="1:12" hidden="1" x14ac:dyDescent="0.25">
      <c r="A438" s="451"/>
      <c r="B438" s="453"/>
      <c r="C438" s="455"/>
      <c r="D438" s="457"/>
      <c r="E438" s="1" t="s">
        <v>1128</v>
      </c>
      <c r="F438" s="6"/>
      <c r="G438" s="6"/>
      <c r="H438" s="6"/>
      <c r="I438" s="459"/>
      <c r="J438" s="461"/>
      <c r="K438" s="471"/>
      <c r="L438" s="1" t="s">
        <v>1125</v>
      </c>
    </row>
    <row r="439" spans="1:12" ht="24" hidden="1" x14ac:dyDescent="0.25">
      <c r="A439" s="452"/>
      <c r="B439" s="454"/>
      <c r="C439" s="1" t="s">
        <v>1260</v>
      </c>
      <c r="D439" s="40" t="s">
        <v>1261</v>
      </c>
      <c r="E439" s="1" t="s">
        <v>1262</v>
      </c>
      <c r="F439" s="6" t="s">
        <v>52</v>
      </c>
      <c r="G439" s="6" t="s">
        <v>67</v>
      </c>
      <c r="H439" s="6">
        <v>1</v>
      </c>
      <c r="I439" s="3">
        <v>200</v>
      </c>
      <c r="J439" s="50">
        <v>200</v>
      </c>
      <c r="K439" s="6" t="s">
        <v>53</v>
      </c>
      <c r="L439" s="1" t="s">
        <v>1125</v>
      </c>
    </row>
    <row r="440" spans="1:12" ht="72" hidden="1" x14ac:dyDescent="0.25">
      <c r="A440" s="84" t="s">
        <v>1263</v>
      </c>
      <c r="B440" s="1" t="s">
        <v>1264</v>
      </c>
      <c r="C440" s="95" t="s">
        <v>1265</v>
      </c>
      <c r="D440" s="2" t="s">
        <v>1266</v>
      </c>
      <c r="E440" s="1" t="s">
        <v>1259</v>
      </c>
      <c r="F440" s="6" t="s">
        <v>61</v>
      </c>
      <c r="G440" s="6" t="s">
        <v>67</v>
      </c>
      <c r="H440" s="6">
        <v>100</v>
      </c>
      <c r="I440" s="3">
        <v>900</v>
      </c>
      <c r="J440" s="50">
        <v>900</v>
      </c>
      <c r="K440" s="25" t="s">
        <v>656</v>
      </c>
      <c r="L440" s="1" t="s">
        <v>1125</v>
      </c>
    </row>
    <row r="441" spans="1:12" ht="24" hidden="1" x14ac:dyDescent="0.25">
      <c r="A441" s="450" t="s">
        <v>1267</v>
      </c>
      <c r="B441" s="450" t="s">
        <v>1268</v>
      </c>
      <c r="C441" s="450" t="s">
        <v>1269</v>
      </c>
      <c r="D441" s="2" t="s">
        <v>1270</v>
      </c>
      <c r="E441" s="1" t="s">
        <v>1271</v>
      </c>
      <c r="F441" s="6" t="s">
        <v>61</v>
      </c>
      <c r="G441" s="6" t="s">
        <v>67</v>
      </c>
      <c r="H441" s="6">
        <v>30</v>
      </c>
      <c r="I441" s="3"/>
      <c r="J441" s="50">
        <v>630</v>
      </c>
      <c r="K441" s="6" t="s">
        <v>53</v>
      </c>
      <c r="L441" s="1" t="s">
        <v>1272</v>
      </c>
    </row>
    <row r="442" spans="1:12" ht="24" hidden="1" x14ac:dyDescent="0.25">
      <c r="A442" s="451"/>
      <c r="B442" s="451"/>
      <c r="C442" s="451"/>
      <c r="D442" s="2" t="s">
        <v>1273</v>
      </c>
      <c r="E442" s="1" t="s">
        <v>1274</v>
      </c>
      <c r="F442" s="6" t="s">
        <v>61</v>
      </c>
      <c r="G442" s="6" t="s">
        <v>67</v>
      </c>
      <c r="H442" s="6" t="s">
        <v>67</v>
      </c>
      <c r="I442" s="3"/>
      <c r="J442" s="50">
        <v>2000</v>
      </c>
      <c r="K442" s="6" t="s">
        <v>53</v>
      </c>
      <c r="L442" s="1" t="s">
        <v>1272</v>
      </c>
    </row>
    <row r="443" spans="1:12" ht="48" hidden="1" x14ac:dyDescent="0.25">
      <c r="A443" s="451"/>
      <c r="B443" s="469"/>
      <c r="C443" s="451"/>
      <c r="D443" s="2" t="s">
        <v>1275</v>
      </c>
      <c r="E443" s="1" t="s">
        <v>1276</v>
      </c>
      <c r="F443" s="6" t="s">
        <v>52</v>
      </c>
      <c r="G443" s="6" t="s">
        <v>67</v>
      </c>
      <c r="H443" s="6">
        <v>1</v>
      </c>
      <c r="I443" s="3"/>
      <c r="J443" s="50">
        <v>1100</v>
      </c>
      <c r="K443" s="6" t="s">
        <v>53</v>
      </c>
      <c r="L443" s="1" t="s">
        <v>1272</v>
      </c>
    </row>
    <row r="444" spans="1:12" ht="60" hidden="1" x14ac:dyDescent="0.2">
      <c r="A444" s="469"/>
      <c r="B444" s="25" t="s">
        <v>1277</v>
      </c>
      <c r="C444" s="100" t="s">
        <v>1269</v>
      </c>
      <c r="D444" s="2" t="s">
        <v>1278</v>
      </c>
      <c r="E444" s="1" t="s">
        <v>1279</v>
      </c>
      <c r="F444" s="6" t="s">
        <v>61</v>
      </c>
      <c r="G444" s="6" t="s">
        <v>67</v>
      </c>
      <c r="H444" s="6">
        <v>15</v>
      </c>
      <c r="I444" s="3"/>
      <c r="J444" s="50">
        <v>790</v>
      </c>
      <c r="K444" s="6" t="s">
        <v>53</v>
      </c>
      <c r="L444" s="1" t="s">
        <v>1272</v>
      </c>
    </row>
    <row r="445" spans="1:12" ht="52.5" hidden="1" customHeight="1" x14ac:dyDescent="0.25">
      <c r="A445" s="450" t="s">
        <v>1280</v>
      </c>
      <c r="B445" s="475" t="s">
        <v>1281</v>
      </c>
      <c r="C445" s="101" t="s">
        <v>1282</v>
      </c>
      <c r="D445" s="2" t="s">
        <v>1283</v>
      </c>
      <c r="E445" s="1" t="s">
        <v>1284</v>
      </c>
      <c r="F445" s="6" t="s">
        <v>52</v>
      </c>
      <c r="G445" s="19">
        <v>35</v>
      </c>
      <c r="H445" s="6">
        <v>45</v>
      </c>
      <c r="I445" s="3">
        <v>0</v>
      </c>
      <c r="J445" s="50">
        <v>400</v>
      </c>
      <c r="K445" s="6" t="s">
        <v>53</v>
      </c>
      <c r="L445" s="1" t="s">
        <v>1285</v>
      </c>
    </row>
    <row r="446" spans="1:12" ht="75" hidden="1" customHeight="1" x14ac:dyDescent="0.25">
      <c r="A446" s="451"/>
      <c r="B446" s="469"/>
      <c r="C446" s="476" t="s">
        <v>1286</v>
      </c>
      <c r="D446" s="1" t="s">
        <v>1287</v>
      </c>
      <c r="E446" s="1" t="s">
        <v>1288</v>
      </c>
      <c r="F446" s="6" t="s">
        <v>61</v>
      </c>
      <c r="G446" s="19" t="s">
        <v>67</v>
      </c>
      <c r="H446" s="6">
        <v>20</v>
      </c>
      <c r="I446" s="3">
        <v>0</v>
      </c>
      <c r="J446" s="50">
        <v>750</v>
      </c>
      <c r="K446" s="6" t="s">
        <v>53</v>
      </c>
      <c r="L446" s="1" t="s">
        <v>1285</v>
      </c>
    </row>
    <row r="447" spans="1:12" ht="48" hidden="1" x14ac:dyDescent="0.25">
      <c r="A447" s="451"/>
      <c r="B447" s="450" t="s">
        <v>1289</v>
      </c>
      <c r="C447" s="455"/>
      <c r="D447" s="1" t="s">
        <v>1290</v>
      </c>
      <c r="E447" s="1" t="s">
        <v>1291</v>
      </c>
      <c r="F447" s="6" t="s">
        <v>61</v>
      </c>
      <c r="G447" s="6">
        <v>80</v>
      </c>
      <c r="H447" s="6">
        <v>86</v>
      </c>
      <c r="I447" s="3">
        <v>0</v>
      </c>
      <c r="J447" s="50">
        <v>420</v>
      </c>
      <c r="K447" s="6" t="s">
        <v>53</v>
      </c>
      <c r="L447" s="1" t="s">
        <v>1285</v>
      </c>
    </row>
    <row r="448" spans="1:12" ht="36" hidden="1" x14ac:dyDescent="0.25">
      <c r="A448" s="451"/>
      <c r="B448" s="451"/>
      <c r="C448" s="450" t="s">
        <v>1286</v>
      </c>
      <c r="D448" s="450" t="s">
        <v>1292</v>
      </c>
      <c r="E448" s="1" t="s">
        <v>1293</v>
      </c>
      <c r="F448" s="6" t="s">
        <v>61</v>
      </c>
      <c r="G448" s="1">
        <v>56</v>
      </c>
      <c r="H448" s="1">
        <v>100</v>
      </c>
      <c r="I448" s="13">
        <v>13500</v>
      </c>
      <c r="J448" s="82">
        <v>6136.4</v>
      </c>
      <c r="K448" s="6" t="s">
        <v>53</v>
      </c>
      <c r="L448" s="1" t="s">
        <v>1285</v>
      </c>
    </row>
    <row r="449" spans="1:12" ht="36" hidden="1" x14ac:dyDescent="0.25">
      <c r="A449" s="451"/>
      <c r="B449" s="451"/>
      <c r="C449" s="469"/>
      <c r="D449" s="469"/>
      <c r="E449" s="1" t="s">
        <v>1294</v>
      </c>
      <c r="F449" s="6" t="s">
        <v>61</v>
      </c>
      <c r="G449" s="1" t="s">
        <v>67</v>
      </c>
      <c r="H449" s="1">
        <v>50</v>
      </c>
      <c r="I449" s="13">
        <v>800</v>
      </c>
      <c r="J449" s="82">
        <v>200</v>
      </c>
      <c r="K449" s="6" t="s">
        <v>53</v>
      </c>
      <c r="L449" s="1" t="s">
        <v>1285</v>
      </c>
    </row>
    <row r="450" spans="1:12" ht="72" hidden="1" x14ac:dyDescent="0.25">
      <c r="A450" s="469"/>
      <c r="B450" s="469"/>
      <c r="C450" s="108" t="s">
        <v>1295</v>
      </c>
      <c r="D450" s="1" t="s">
        <v>1296</v>
      </c>
      <c r="E450" s="1" t="s">
        <v>1297</v>
      </c>
      <c r="F450" s="6" t="s">
        <v>61</v>
      </c>
      <c r="G450" s="6" t="s">
        <v>67</v>
      </c>
      <c r="H450" s="6">
        <v>25</v>
      </c>
      <c r="I450" s="3">
        <v>0</v>
      </c>
      <c r="J450" s="50">
        <v>111</v>
      </c>
      <c r="K450" s="6" t="s">
        <v>53</v>
      </c>
      <c r="L450" s="1" t="s">
        <v>1285</v>
      </c>
    </row>
    <row r="451" spans="1:12" ht="36" hidden="1" x14ac:dyDescent="0.25">
      <c r="A451" s="455" t="s">
        <v>1298</v>
      </c>
      <c r="B451" s="455" t="s">
        <v>1299</v>
      </c>
      <c r="C451" s="455" t="s">
        <v>1300</v>
      </c>
      <c r="D451" s="455" t="s">
        <v>1301</v>
      </c>
      <c r="E451" s="32" t="s">
        <v>1302</v>
      </c>
      <c r="F451" s="6" t="s">
        <v>52</v>
      </c>
      <c r="G451" s="6">
        <v>18</v>
      </c>
      <c r="H451" s="6">
        <v>22</v>
      </c>
      <c r="I451" s="474">
        <v>150</v>
      </c>
      <c r="J451" s="50">
        <v>50</v>
      </c>
      <c r="K451" s="6" t="s">
        <v>53</v>
      </c>
      <c r="L451" s="1" t="s">
        <v>54</v>
      </c>
    </row>
    <row r="452" spans="1:12" ht="36" hidden="1" x14ac:dyDescent="0.25">
      <c r="A452" s="455"/>
      <c r="B452" s="455"/>
      <c r="C452" s="455"/>
      <c r="D452" s="455"/>
      <c r="E452" s="1" t="s">
        <v>1303</v>
      </c>
      <c r="F452" s="6" t="s">
        <v>52</v>
      </c>
      <c r="G452" s="6">
        <v>31</v>
      </c>
      <c r="H452" s="6">
        <v>35</v>
      </c>
      <c r="I452" s="474"/>
      <c r="J452" s="50">
        <v>50</v>
      </c>
      <c r="K452" s="6" t="s">
        <v>53</v>
      </c>
      <c r="L452" s="1" t="s">
        <v>54</v>
      </c>
    </row>
    <row r="453" spans="1:12" ht="49.5" hidden="1" customHeight="1" x14ac:dyDescent="0.25">
      <c r="A453" s="455"/>
      <c r="B453" s="455"/>
      <c r="C453" s="455"/>
      <c r="D453" s="455"/>
      <c r="E453" s="1" t="s">
        <v>1304</v>
      </c>
      <c r="F453" s="6" t="s">
        <v>52</v>
      </c>
      <c r="G453" s="6">
        <v>6</v>
      </c>
      <c r="H453" s="6">
        <v>9</v>
      </c>
      <c r="I453" s="474"/>
      <c r="J453" s="50">
        <v>50</v>
      </c>
      <c r="K453" s="6" t="s">
        <v>53</v>
      </c>
      <c r="L453" s="1" t="s">
        <v>54</v>
      </c>
    </row>
    <row r="454" spans="1:12" ht="60" hidden="1" x14ac:dyDescent="0.25">
      <c r="A454" s="1" t="s">
        <v>1305</v>
      </c>
      <c r="B454" s="1" t="s">
        <v>1306</v>
      </c>
      <c r="C454" s="101" t="s">
        <v>1307</v>
      </c>
      <c r="D454" s="1" t="s">
        <v>1308</v>
      </c>
      <c r="E454" s="1" t="s">
        <v>1309</v>
      </c>
      <c r="F454" s="6" t="s">
        <v>61</v>
      </c>
      <c r="G454" s="6">
        <v>44.1</v>
      </c>
      <c r="H454" s="6">
        <v>45.2</v>
      </c>
      <c r="I454" s="3">
        <v>940</v>
      </c>
      <c r="J454" s="50">
        <v>400</v>
      </c>
      <c r="K454" s="6" t="s">
        <v>53</v>
      </c>
      <c r="L454" s="1" t="s">
        <v>54</v>
      </c>
    </row>
    <row r="455" spans="1:12" ht="60" hidden="1" x14ac:dyDescent="0.25">
      <c r="A455" s="1" t="s">
        <v>1310</v>
      </c>
      <c r="B455" s="1" t="s">
        <v>1311</v>
      </c>
      <c r="C455" s="1" t="s">
        <v>1312</v>
      </c>
      <c r="D455" s="1" t="s">
        <v>1313</v>
      </c>
      <c r="E455" s="1" t="s">
        <v>1314</v>
      </c>
      <c r="F455" s="6" t="s">
        <v>52</v>
      </c>
      <c r="G455" s="6">
        <v>1</v>
      </c>
      <c r="H455" s="1" t="s">
        <v>1315</v>
      </c>
      <c r="I455" s="3">
        <v>2000</v>
      </c>
      <c r="J455" s="50">
        <v>500</v>
      </c>
      <c r="K455" s="6" t="s">
        <v>53</v>
      </c>
      <c r="L455" s="1" t="s">
        <v>217</v>
      </c>
    </row>
    <row r="456" spans="1:12" ht="48" hidden="1" x14ac:dyDescent="0.25">
      <c r="A456" s="1" t="s">
        <v>1316</v>
      </c>
      <c r="B456" s="1" t="s">
        <v>1317</v>
      </c>
      <c r="C456" s="1" t="s">
        <v>1318</v>
      </c>
      <c r="D456" s="1" t="s">
        <v>1319</v>
      </c>
      <c r="E456" s="1" t="s">
        <v>1320</v>
      </c>
      <c r="F456" s="6" t="s">
        <v>52</v>
      </c>
      <c r="G456" s="6">
        <v>2</v>
      </c>
      <c r="H456" s="6">
        <v>13</v>
      </c>
      <c r="I456" s="3">
        <v>26000</v>
      </c>
      <c r="J456" s="50">
        <v>10500</v>
      </c>
      <c r="K456" s="6" t="s">
        <v>53</v>
      </c>
      <c r="L456" s="1" t="s">
        <v>217</v>
      </c>
    </row>
    <row r="457" spans="1:12" ht="48" hidden="1" x14ac:dyDescent="0.25">
      <c r="A457" s="1" t="s">
        <v>1321</v>
      </c>
      <c r="B457" s="1" t="s">
        <v>1322</v>
      </c>
      <c r="C457" s="101" t="s">
        <v>1323</v>
      </c>
      <c r="D457" s="1" t="s">
        <v>1324</v>
      </c>
      <c r="E457" s="1" t="s">
        <v>1325</v>
      </c>
      <c r="F457" s="6" t="s">
        <v>61</v>
      </c>
      <c r="G457" s="6">
        <v>10</v>
      </c>
      <c r="H457" s="6">
        <v>75</v>
      </c>
      <c r="I457" s="13">
        <v>38800</v>
      </c>
      <c r="J457" s="50">
        <v>8250</v>
      </c>
      <c r="K457" s="6" t="s">
        <v>53</v>
      </c>
      <c r="L457" s="1" t="s">
        <v>217</v>
      </c>
    </row>
    <row r="458" spans="1:12" ht="84" hidden="1" x14ac:dyDescent="0.25">
      <c r="A458" s="450" t="s">
        <v>1326</v>
      </c>
      <c r="B458" s="85" t="s">
        <v>1327</v>
      </c>
      <c r="C458" s="88" t="s">
        <v>1328</v>
      </c>
      <c r="D458" s="25" t="s">
        <v>1329</v>
      </c>
      <c r="E458" s="1" t="s">
        <v>516</v>
      </c>
      <c r="F458" s="1" t="s">
        <v>859</v>
      </c>
      <c r="G458" s="6">
        <v>100</v>
      </c>
      <c r="H458" s="6">
        <v>100</v>
      </c>
      <c r="I458" s="3" t="s">
        <v>67</v>
      </c>
      <c r="J458" s="50" t="s">
        <v>67</v>
      </c>
      <c r="K458" s="6" t="s">
        <v>53</v>
      </c>
      <c r="L458" s="1" t="s">
        <v>1330</v>
      </c>
    </row>
    <row r="459" spans="1:12" ht="60" hidden="1" x14ac:dyDescent="0.25">
      <c r="A459" s="469"/>
      <c r="B459" s="85" t="s">
        <v>1331</v>
      </c>
      <c r="C459" s="101" t="s">
        <v>1332</v>
      </c>
      <c r="D459" s="1" t="s">
        <v>1333</v>
      </c>
      <c r="E459" s="25" t="s">
        <v>1334</v>
      </c>
      <c r="F459" s="1" t="s">
        <v>1335</v>
      </c>
      <c r="G459" s="6">
        <v>21</v>
      </c>
      <c r="H459" s="6" t="s">
        <v>67</v>
      </c>
      <c r="I459" s="3">
        <v>5315</v>
      </c>
      <c r="J459" s="50">
        <v>5315</v>
      </c>
      <c r="K459" s="6" t="s">
        <v>53</v>
      </c>
      <c r="L459" s="1" t="s">
        <v>1330</v>
      </c>
    </row>
  </sheetData>
  <autoFilter ref="A4:N459" xr:uid="{6E4CD965-8E02-48C1-B645-30A6331CEFA7}">
    <filterColumn colId="11">
      <filters>
        <filter val="Хот байгуулалт, барилга, орон сууцжуулалтын яам"/>
      </filters>
    </filterColumn>
  </autoFilter>
  <mergeCells count="327">
    <mergeCell ref="A6:A9"/>
    <mergeCell ref="B6:B9"/>
    <mergeCell ref="K3:K4"/>
    <mergeCell ref="A23:A24"/>
    <mergeCell ref="B23:B24"/>
    <mergeCell ref="A5:L5"/>
    <mergeCell ref="A1:L1"/>
    <mergeCell ref="A3:A4"/>
    <mergeCell ref="B3:B4"/>
    <mergeCell ref="C3:C4"/>
    <mergeCell ref="D3:D4"/>
    <mergeCell ref="E3:E4"/>
    <mergeCell ref="F3:F4"/>
    <mergeCell ref="G3:H3"/>
    <mergeCell ref="I3:I4"/>
    <mergeCell ref="J3:J4"/>
    <mergeCell ref="L3:L4"/>
    <mergeCell ref="A59:A60"/>
    <mergeCell ref="B59:B60"/>
    <mergeCell ref="A61:A77"/>
    <mergeCell ref="B61:B77"/>
    <mergeCell ref="A25:A41"/>
    <mergeCell ref="B26:B27"/>
    <mergeCell ref="B28:B31"/>
    <mergeCell ref="C29:C30"/>
    <mergeCell ref="K11:K12"/>
    <mergeCell ref="A13:A19"/>
    <mergeCell ref="B13:B19"/>
    <mergeCell ref="A21:A22"/>
    <mergeCell ref="B21:B22"/>
    <mergeCell ref="A10:A12"/>
    <mergeCell ref="B10:B12"/>
    <mergeCell ref="C11:C12"/>
    <mergeCell ref="D11:D12"/>
    <mergeCell ref="I11:I12"/>
    <mergeCell ref="J11:J12"/>
    <mergeCell ref="D29:D30"/>
    <mergeCell ref="B32:B40"/>
    <mergeCell ref="C35:C39"/>
    <mergeCell ref="D36:D37"/>
    <mergeCell ref="D38:D39"/>
    <mergeCell ref="A49:A57"/>
    <mergeCell ref="B49:B57"/>
    <mergeCell ref="C53:C55"/>
    <mergeCell ref="D53:D55"/>
    <mergeCell ref="D45:D47"/>
    <mergeCell ref="A42:A48"/>
    <mergeCell ref="B42:B43"/>
    <mergeCell ref="C42:C43"/>
    <mergeCell ref="B44:B47"/>
    <mergeCell ref="C45:C47"/>
    <mergeCell ref="I90:I92"/>
    <mergeCell ref="B93:B100"/>
    <mergeCell ref="C99:C100"/>
    <mergeCell ref="B101:B102"/>
    <mergeCell ref="A103:A104"/>
    <mergeCell ref="B103:B104"/>
    <mergeCell ref="C82:C83"/>
    <mergeCell ref="D82:D83"/>
    <mergeCell ref="C85:C86"/>
    <mergeCell ref="D85:D86"/>
    <mergeCell ref="A90:A102"/>
    <mergeCell ref="B90:B92"/>
    <mergeCell ref="C90:C92"/>
    <mergeCell ref="D90:D92"/>
    <mergeCell ref="A78:A88"/>
    <mergeCell ref="B78:B88"/>
    <mergeCell ref="A105:A114"/>
    <mergeCell ref="B105:B115"/>
    <mergeCell ref="C106:C108"/>
    <mergeCell ref="D106:D108"/>
    <mergeCell ref="E107:E108"/>
    <mergeCell ref="I107:I108"/>
    <mergeCell ref="C109:C110"/>
    <mergeCell ref="D109:D110"/>
    <mergeCell ref="C112:C114"/>
    <mergeCell ref="D112:D114"/>
    <mergeCell ref="A132:A134"/>
    <mergeCell ref="B132:B134"/>
    <mergeCell ref="C133:C134"/>
    <mergeCell ref="D133:D134"/>
    <mergeCell ref="A135:A136"/>
    <mergeCell ref="B135:B136"/>
    <mergeCell ref="A115:A119"/>
    <mergeCell ref="A121:A131"/>
    <mergeCell ref="B121:B131"/>
    <mergeCell ref="C121:C130"/>
    <mergeCell ref="D121:D125"/>
    <mergeCell ref="D127:D128"/>
    <mergeCell ref="A147:A148"/>
    <mergeCell ref="B147:B148"/>
    <mergeCell ref="A149:A152"/>
    <mergeCell ref="B149:B152"/>
    <mergeCell ref="A156:A166"/>
    <mergeCell ref="B156:B161"/>
    <mergeCell ref="A137:A138"/>
    <mergeCell ref="B137:B138"/>
    <mergeCell ref="A142:A143"/>
    <mergeCell ref="B142:B143"/>
    <mergeCell ref="A144:A146"/>
    <mergeCell ref="B144:B145"/>
    <mergeCell ref="A167:A171"/>
    <mergeCell ref="B167:B171"/>
    <mergeCell ref="K163:K164"/>
    <mergeCell ref="C159:C160"/>
    <mergeCell ref="B162:B166"/>
    <mergeCell ref="C162:C166"/>
    <mergeCell ref="D163:D164"/>
    <mergeCell ref="I163:I164"/>
    <mergeCell ref="J163:J164"/>
    <mergeCell ref="K186:K191"/>
    <mergeCell ref="I176:I177"/>
    <mergeCell ref="J176:J177"/>
    <mergeCell ref="K176:K177"/>
    <mergeCell ref="L176:L177"/>
    <mergeCell ref="A178:A192"/>
    <mergeCell ref="B178:B192"/>
    <mergeCell ref="C179:C184"/>
    <mergeCell ref="D179:D184"/>
    <mergeCell ref="E179:E184"/>
    <mergeCell ref="A172:A177"/>
    <mergeCell ref="B172:B174"/>
    <mergeCell ref="B175:B177"/>
    <mergeCell ref="C176:C177"/>
    <mergeCell ref="D176:D177"/>
    <mergeCell ref="F176:F177"/>
    <mergeCell ref="A193:A200"/>
    <mergeCell ref="B193:B200"/>
    <mergeCell ref="C193:C196"/>
    <mergeCell ref="C197:C198"/>
    <mergeCell ref="C186:C191"/>
    <mergeCell ref="D186:D191"/>
    <mergeCell ref="E186:E191"/>
    <mergeCell ref="I186:I191"/>
    <mergeCell ref="J186:J191"/>
    <mergeCell ref="A226:A238"/>
    <mergeCell ref="B226:B233"/>
    <mergeCell ref="B234:B241"/>
    <mergeCell ref="A239:A241"/>
    <mergeCell ref="C220:C222"/>
    <mergeCell ref="D220:D222"/>
    <mergeCell ref="D218:D219"/>
    <mergeCell ref="A202:A206"/>
    <mergeCell ref="B202:B206"/>
    <mergeCell ref="C203:C204"/>
    <mergeCell ref="A207:A222"/>
    <mergeCell ref="B207:B215"/>
    <mergeCell ref="B216:B222"/>
    <mergeCell ref="C218:C219"/>
    <mergeCell ref="K253:K254"/>
    <mergeCell ref="L253:L254"/>
    <mergeCell ref="A244:A245"/>
    <mergeCell ref="B244:B245"/>
    <mergeCell ref="C244:C245"/>
    <mergeCell ref="A247:A251"/>
    <mergeCell ref="B247:B251"/>
    <mergeCell ref="A253:A254"/>
    <mergeCell ref="B253:B254"/>
    <mergeCell ref="C253:C254"/>
    <mergeCell ref="A255:A258"/>
    <mergeCell ref="B255:B258"/>
    <mergeCell ref="A261:A262"/>
    <mergeCell ref="B261:B262"/>
    <mergeCell ref="A263:A268"/>
    <mergeCell ref="B264:B267"/>
    <mergeCell ref="D253:D254"/>
    <mergeCell ref="I253:I254"/>
    <mergeCell ref="J253:J254"/>
    <mergeCell ref="A278:A281"/>
    <mergeCell ref="B278:B280"/>
    <mergeCell ref="C278:C280"/>
    <mergeCell ref="D278:D279"/>
    <mergeCell ref="A282:A287"/>
    <mergeCell ref="B282:B287"/>
    <mergeCell ref="C285:C286"/>
    <mergeCell ref="D285:D286"/>
    <mergeCell ref="L265:L266"/>
    <mergeCell ref="A269:A277"/>
    <mergeCell ref="B269:B274"/>
    <mergeCell ref="C269:C270"/>
    <mergeCell ref="C271:C272"/>
    <mergeCell ref="D271:D272"/>
    <mergeCell ref="C273:C274"/>
    <mergeCell ref="D273:D274"/>
    <mergeCell ref="B275:B277"/>
    <mergeCell ref="C275:C277"/>
    <mergeCell ref="C265:C266"/>
    <mergeCell ref="D265:D266"/>
    <mergeCell ref="I265:I266"/>
    <mergeCell ref="J265:J266"/>
    <mergeCell ref="K265:K266"/>
    <mergeCell ref="A288:A302"/>
    <mergeCell ref="B288:B302"/>
    <mergeCell ref="C288:C290"/>
    <mergeCell ref="A303:A304"/>
    <mergeCell ref="B303:B304"/>
    <mergeCell ref="A306:A331"/>
    <mergeCell ref="B306:B310"/>
    <mergeCell ref="B311:B324"/>
    <mergeCell ref="B325:B327"/>
    <mergeCell ref="B328:B331"/>
    <mergeCell ref="J338:J339"/>
    <mergeCell ref="K338:K339"/>
    <mergeCell ref="I328:I331"/>
    <mergeCell ref="J328:J331"/>
    <mergeCell ref="A332:A335"/>
    <mergeCell ref="B332:B335"/>
    <mergeCell ref="C332:C334"/>
    <mergeCell ref="D332:D334"/>
    <mergeCell ref="I332:I334"/>
    <mergeCell ref="J332:J334"/>
    <mergeCell ref="K332:K334"/>
    <mergeCell ref="A341:A358"/>
    <mergeCell ref="B341:B358"/>
    <mergeCell ref="D344:D347"/>
    <mergeCell ref="C348:C349"/>
    <mergeCell ref="D348:D349"/>
    <mergeCell ref="C350:C356"/>
    <mergeCell ref="D352:D356"/>
    <mergeCell ref="D338:D339"/>
    <mergeCell ref="I338:I339"/>
    <mergeCell ref="A360:A361"/>
    <mergeCell ref="B360:B361"/>
    <mergeCell ref="A362:A363"/>
    <mergeCell ref="B362:B363"/>
    <mergeCell ref="A364:A391"/>
    <mergeCell ref="B364:B391"/>
    <mergeCell ref="C366:C367"/>
    <mergeCell ref="C374:C375"/>
    <mergeCell ref="D366:D367"/>
    <mergeCell ref="I366:I367"/>
    <mergeCell ref="J366:J367"/>
    <mergeCell ref="C370:C371"/>
    <mergeCell ref="D370:D371"/>
    <mergeCell ref="E370:E371"/>
    <mergeCell ref="F370:F371"/>
    <mergeCell ref="G370:G371"/>
    <mergeCell ref="H370:H371"/>
    <mergeCell ref="A392:A393"/>
    <mergeCell ref="B392:B393"/>
    <mergeCell ref="H384:H385"/>
    <mergeCell ref="A394:A398"/>
    <mergeCell ref="B396:B398"/>
    <mergeCell ref="C396:C398"/>
    <mergeCell ref="D397:D398"/>
    <mergeCell ref="D374:D375"/>
    <mergeCell ref="I374:I375"/>
    <mergeCell ref="L401:L403"/>
    <mergeCell ref="J401:J403"/>
    <mergeCell ref="K401:K403"/>
    <mergeCell ref="A399:A403"/>
    <mergeCell ref="B399:B400"/>
    <mergeCell ref="B401:B403"/>
    <mergeCell ref="C401:C403"/>
    <mergeCell ref="D401:D403"/>
    <mergeCell ref="I401:I403"/>
    <mergeCell ref="J374:J375"/>
    <mergeCell ref="K374:K375"/>
    <mergeCell ref="C384:C385"/>
    <mergeCell ref="D384:D385"/>
    <mergeCell ref="E384:E385"/>
    <mergeCell ref="F384:F385"/>
    <mergeCell ref="G384:G385"/>
    <mergeCell ref="D414:D415"/>
    <mergeCell ref="C417:C418"/>
    <mergeCell ref="D417:D418"/>
    <mergeCell ref="F417:F418"/>
    <mergeCell ref="I417:I418"/>
    <mergeCell ref="J417:J418"/>
    <mergeCell ref="A404:A405"/>
    <mergeCell ref="B404:B405"/>
    <mergeCell ref="C404:C405"/>
    <mergeCell ref="D404:D405"/>
    <mergeCell ref="A407:A430"/>
    <mergeCell ref="B410:B418"/>
    <mergeCell ref="C412:C413"/>
    <mergeCell ref="D412:D413"/>
    <mergeCell ref="C414:C415"/>
    <mergeCell ref="L434:L435"/>
    <mergeCell ref="L417:L418"/>
    <mergeCell ref="B419:B421"/>
    <mergeCell ref="B422:B423"/>
    <mergeCell ref="B425:B428"/>
    <mergeCell ref="A431:A435"/>
    <mergeCell ref="B431:B435"/>
    <mergeCell ref="C432:C433"/>
    <mergeCell ref="D432:D433"/>
    <mergeCell ref="I432:I433"/>
    <mergeCell ref="A458:A459"/>
    <mergeCell ref="D448:D449"/>
    <mergeCell ref="A451:A453"/>
    <mergeCell ref="B451:B453"/>
    <mergeCell ref="C451:C453"/>
    <mergeCell ref="D451:D453"/>
    <mergeCell ref="I451:I453"/>
    <mergeCell ref="A441:A444"/>
    <mergeCell ref="B441:B443"/>
    <mergeCell ref="C441:C443"/>
    <mergeCell ref="A445:A450"/>
    <mergeCell ref="B445:B446"/>
    <mergeCell ref="C446:C447"/>
    <mergeCell ref="B447:B450"/>
    <mergeCell ref="C448:C449"/>
    <mergeCell ref="A436:A439"/>
    <mergeCell ref="B436:B439"/>
    <mergeCell ref="C437:C438"/>
    <mergeCell ref="D437:D438"/>
    <mergeCell ref="I437:I438"/>
    <mergeCell ref="J437:J438"/>
    <mergeCell ref="A89:L89"/>
    <mergeCell ref="B116:B119"/>
    <mergeCell ref="A153:L153"/>
    <mergeCell ref="B407:B409"/>
    <mergeCell ref="A359:L359"/>
    <mergeCell ref="B336:B340"/>
    <mergeCell ref="A336:A340"/>
    <mergeCell ref="C336:C340"/>
    <mergeCell ref="K437:K438"/>
    <mergeCell ref="J432:J433"/>
    <mergeCell ref="K432:K433"/>
    <mergeCell ref="L432:L433"/>
    <mergeCell ref="C434:C435"/>
    <mergeCell ref="D434:D435"/>
    <mergeCell ref="F434:F435"/>
    <mergeCell ref="I434:I435"/>
    <mergeCell ref="J434:J435"/>
    <mergeCell ref="K434:K435"/>
  </mergeCells>
  <conditionalFormatting sqref="D33">
    <cfRule type="duplicateValues" dxfId="19" priority="2"/>
    <cfRule type="duplicateValues" dxfId="18" priority="3"/>
    <cfRule type="duplicateValues" dxfId="17" priority="4"/>
  </conditionalFormatting>
  <conditionalFormatting sqref="D303">
    <cfRule type="duplicateValues" dxfId="16"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3D9B-942D-448B-AF72-ECB52C98BE88}">
  <sheetPr codeName="Sheet3" filterMode="1">
    <tabColor rgb="FFFFFF00"/>
  </sheetPr>
  <dimension ref="A1:W357"/>
  <sheetViews>
    <sheetView workbookViewId="0">
      <pane ySplit="4" topLeftCell="A5" activePane="bottomLeft" state="frozen"/>
      <selection pane="bottomLeft" activeCell="D95" sqref="D95"/>
    </sheetView>
  </sheetViews>
  <sheetFormatPr defaultColWidth="9.140625" defaultRowHeight="12" x14ac:dyDescent="0.25"/>
  <cols>
    <col min="1" max="1" width="21" style="121" customWidth="1"/>
    <col min="2" max="2" width="33.28515625" style="121" customWidth="1"/>
    <col min="3" max="3" width="21.28515625" style="125" customWidth="1"/>
    <col min="4" max="4" width="50.7109375" style="125" customWidth="1"/>
    <col min="5" max="5" width="13.42578125" style="125" bestFit="1" customWidth="1"/>
    <col min="6" max="6" width="37.5703125" style="121" customWidth="1"/>
    <col min="7" max="7" width="25.7109375" style="121" customWidth="1"/>
    <col min="8" max="8" width="15.5703125" style="125" customWidth="1"/>
    <col min="9" max="9" width="13" style="125" customWidth="1"/>
    <col min="10" max="10" width="13.42578125" style="125" customWidth="1"/>
    <col min="11" max="11" width="17.85546875" style="213" customWidth="1"/>
    <col min="12" max="12" width="18" style="213" customWidth="1"/>
    <col min="13" max="13" width="19.85546875" style="213" customWidth="1"/>
    <col min="14" max="15" width="16.42578125" style="213" customWidth="1"/>
    <col min="16" max="16" width="16.5703125" style="213" customWidth="1"/>
    <col min="17" max="17" width="16.140625" style="213" customWidth="1"/>
    <col min="18" max="19" width="14.85546875" style="213" customWidth="1"/>
    <col min="20" max="20" width="13.28515625" style="213" customWidth="1"/>
    <col min="21" max="21" width="17.140625" style="213" customWidth="1"/>
    <col min="22" max="22" width="11.85546875" style="213" customWidth="1"/>
    <col min="23" max="23" width="26.140625" style="121" customWidth="1"/>
    <col min="24" max="16384" width="9.140625" style="169"/>
  </cols>
  <sheetData>
    <row r="1" spans="1:23" x14ac:dyDescent="0.25">
      <c r="A1" s="508" t="s">
        <v>32</v>
      </c>
      <c r="B1" s="508"/>
      <c r="C1" s="508"/>
      <c r="D1" s="508"/>
      <c r="E1" s="508"/>
      <c r="F1" s="508"/>
      <c r="G1" s="508"/>
      <c r="H1" s="508"/>
      <c r="I1" s="508"/>
      <c r="J1" s="508"/>
      <c r="K1" s="508"/>
      <c r="L1" s="508"/>
      <c r="M1" s="508"/>
      <c r="N1" s="508"/>
      <c r="O1" s="508"/>
      <c r="P1" s="508"/>
      <c r="Q1" s="508"/>
      <c r="R1" s="508"/>
      <c r="S1" s="508"/>
      <c r="T1" s="508"/>
      <c r="U1" s="508"/>
      <c r="V1" s="508"/>
    </row>
    <row r="2" spans="1:23" x14ac:dyDescent="0.25">
      <c r="A2" s="168"/>
      <c r="B2" s="168"/>
      <c r="C2" s="168"/>
      <c r="D2" s="168"/>
      <c r="E2" s="168"/>
      <c r="F2" s="168">
        <f>COUNTIF(F6:F345, "*")</f>
        <v>290</v>
      </c>
      <c r="G2" s="168"/>
      <c r="H2" s="168"/>
      <c r="I2" s="168"/>
      <c r="J2" s="168"/>
      <c r="K2" s="170">
        <f t="shared" ref="K2:V2" si="0">SUM(K6:K345)</f>
        <v>76631735.551000029</v>
      </c>
      <c r="L2" s="170">
        <f t="shared" si="0"/>
        <v>16707110.867883664</v>
      </c>
      <c r="M2" s="170">
        <f t="shared" si="0"/>
        <v>0</v>
      </c>
      <c r="N2" s="170">
        <f t="shared" si="0"/>
        <v>3728539.3606666662</v>
      </c>
      <c r="O2" s="170">
        <f t="shared" si="0"/>
        <v>998595.46</v>
      </c>
      <c r="P2" s="170">
        <f t="shared" si="0"/>
        <v>3605116.0430450002</v>
      </c>
      <c r="Q2" s="170">
        <f t="shared" si="0"/>
        <v>115772.23617199999</v>
      </c>
      <c r="R2" s="170">
        <f t="shared" si="0"/>
        <v>1415295.7059999998</v>
      </c>
      <c r="S2" s="170">
        <f t="shared" si="0"/>
        <v>1958635.03</v>
      </c>
      <c r="T2" s="170">
        <f t="shared" si="0"/>
        <v>672450</v>
      </c>
      <c r="U2" s="170">
        <f t="shared" si="0"/>
        <v>4172939.2320000003</v>
      </c>
      <c r="V2" s="170">
        <f t="shared" si="0"/>
        <v>4597</v>
      </c>
    </row>
    <row r="3" spans="1:23" s="168" customFormat="1" ht="12" customHeight="1" x14ac:dyDescent="0.25">
      <c r="A3" s="509" t="s">
        <v>33</v>
      </c>
      <c r="B3" s="509" t="s">
        <v>34</v>
      </c>
      <c r="C3" s="509" t="s">
        <v>35</v>
      </c>
      <c r="D3" s="510" t="s">
        <v>1336</v>
      </c>
      <c r="E3" s="510" t="s">
        <v>1337</v>
      </c>
      <c r="F3" s="509" t="s">
        <v>36</v>
      </c>
      <c r="G3" s="509" t="s">
        <v>37</v>
      </c>
      <c r="H3" s="509" t="s">
        <v>38</v>
      </c>
      <c r="I3" s="511" t="s">
        <v>39</v>
      </c>
      <c r="J3" s="511"/>
      <c r="K3" s="514" t="s">
        <v>40</v>
      </c>
      <c r="L3" s="514" t="s">
        <v>41</v>
      </c>
      <c r="M3" s="514" t="s">
        <v>42</v>
      </c>
      <c r="N3" s="512" t="s">
        <v>53</v>
      </c>
      <c r="O3" s="512" t="s">
        <v>95</v>
      </c>
      <c r="P3" s="512" t="s">
        <v>68</v>
      </c>
      <c r="Q3" s="512" t="s">
        <v>740</v>
      </c>
      <c r="R3" s="512" t="s">
        <v>693</v>
      </c>
      <c r="S3" s="512" t="s">
        <v>656</v>
      </c>
      <c r="T3" s="512" t="s">
        <v>1338</v>
      </c>
      <c r="U3" s="512" t="s">
        <v>806</v>
      </c>
      <c r="V3" s="513" t="s">
        <v>448</v>
      </c>
      <c r="W3" s="509" t="s">
        <v>43</v>
      </c>
    </row>
    <row r="4" spans="1:23" s="168" customFormat="1" ht="24" x14ac:dyDescent="0.25">
      <c r="A4" s="509"/>
      <c r="B4" s="509"/>
      <c r="C4" s="509"/>
      <c r="D4" s="510"/>
      <c r="E4" s="510"/>
      <c r="F4" s="509"/>
      <c r="G4" s="509"/>
      <c r="H4" s="509"/>
      <c r="I4" s="115" t="s">
        <v>44</v>
      </c>
      <c r="J4" s="115" t="s">
        <v>45</v>
      </c>
      <c r="K4" s="514"/>
      <c r="L4" s="514"/>
      <c r="M4" s="514"/>
      <c r="N4" s="512"/>
      <c r="O4" s="512"/>
      <c r="P4" s="512"/>
      <c r="Q4" s="512"/>
      <c r="R4" s="512"/>
      <c r="S4" s="512"/>
      <c r="T4" s="512"/>
      <c r="U4" s="512"/>
      <c r="V4" s="513"/>
      <c r="W4" s="509"/>
    </row>
    <row r="5" spans="1:23" s="174" customFormat="1" x14ac:dyDescent="0.25">
      <c r="A5" s="171" t="s">
        <v>46</v>
      </c>
      <c r="B5" s="172"/>
      <c r="C5" s="172"/>
      <c r="D5" s="232"/>
      <c r="E5" s="232"/>
      <c r="F5" s="232"/>
      <c r="G5" s="172"/>
      <c r="H5" s="172"/>
      <c r="I5" s="172"/>
      <c r="J5" s="172"/>
      <c r="K5" s="241"/>
      <c r="L5" s="173"/>
      <c r="M5" s="173"/>
      <c r="N5" s="173"/>
      <c r="O5" s="173"/>
      <c r="P5" s="173"/>
      <c r="Q5" s="173"/>
      <c r="R5" s="173"/>
      <c r="S5" s="173"/>
      <c r="T5" s="173"/>
      <c r="U5" s="173"/>
      <c r="V5" s="173"/>
      <c r="W5" s="115"/>
    </row>
    <row r="6" spans="1:23" ht="60" hidden="1" x14ac:dyDescent="0.25">
      <c r="A6" s="465" t="s">
        <v>1339</v>
      </c>
      <c r="B6" s="465" t="s">
        <v>1340</v>
      </c>
      <c r="C6" s="88" t="s">
        <v>49</v>
      </c>
      <c r="D6" s="88" t="s">
        <v>1341</v>
      </c>
      <c r="E6" s="88" t="s">
        <v>1342</v>
      </c>
      <c r="F6" s="1" t="s">
        <v>1343</v>
      </c>
      <c r="G6" s="88" t="s">
        <v>51</v>
      </c>
      <c r="H6" s="92" t="s">
        <v>52</v>
      </c>
      <c r="I6" s="92">
        <v>20</v>
      </c>
      <c r="J6" s="92">
        <v>70</v>
      </c>
      <c r="K6" s="93">
        <v>100</v>
      </c>
      <c r="L6" s="93">
        <v>50</v>
      </c>
      <c r="M6" s="93" t="s">
        <v>53</v>
      </c>
      <c r="N6" s="93">
        <v>50</v>
      </c>
      <c r="O6" s="93"/>
      <c r="P6" s="93"/>
      <c r="Q6" s="93"/>
      <c r="R6" s="93"/>
      <c r="S6" s="93"/>
      <c r="T6" s="93"/>
      <c r="U6" s="93"/>
      <c r="V6" s="175"/>
      <c r="W6" s="88" t="s">
        <v>54</v>
      </c>
    </row>
    <row r="7" spans="1:23" ht="48" hidden="1" x14ac:dyDescent="0.25">
      <c r="A7" s="466"/>
      <c r="B7" s="466"/>
      <c r="C7" s="88" t="s">
        <v>49</v>
      </c>
      <c r="D7" s="88" t="s">
        <v>1341</v>
      </c>
      <c r="E7" s="88" t="s">
        <v>1342</v>
      </c>
      <c r="F7" s="1" t="s">
        <v>1344</v>
      </c>
      <c r="G7" s="88" t="s">
        <v>51</v>
      </c>
      <c r="H7" s="92" t="s">
        <v>52</v>
      </c>
      <c r="I7" s="92">
        <v>30</v>
      </c>
      <c r="J7" s="92">
        <v>70</v>
      </c>
      <c r="K7" s="93">
        <v>100</v>
      </c>
      <c r="L7" s="93">
        <v>50</v>
      </c>
      <c r="M7" s="93" t="s">
        <v>53</v>
      </c>
      <c r="N7" s="93">
        <v>50</v>
      </c>
      <c r="O7" s="93"/>
      <c r="P7" s="93"/>
      <c r="Q7" s="93"/>
      <c r="R7" s="93"/>
      <c r="S7" s="93"/>
      <c r="T7" s="93"/>
      <c r="U7" s="93"/>
      <c r="V7" s="175"/>
      <c r="W7" s="88" t="s">
        <v>54</v>
      </c>
    </row>
    <row r="8" spans="1:23" ht="36" hidden="1" x14ac:dyDescent="0.25">
      <c r="A8" s="467"/>
      <c r="B8" s="467"/>
      <c r="C8" s="88" t="s">
        <v>56</v>
      </c>
      <c r="D8" s="88" t="s">
        <v>1341</v>
      </c>
      <c r="E8" s="88" t="s">
        <v>1342</v>
      </c>
      <c r="F8" s="1" t="s">
        <v>1345</v>
      </c>
      <c r="G8" s="88" t="s">
        <v>51</v>
      </c>
      <c r="H8" s="92" t="s">
        <v>52</v>
      </c>
      <c r="I8" s="92">
        <v>10</v>
      </c>
      <c r="J8" s="92">
        <v>70</v>
      </c>
      <c r="K8" s="93">
        <v>100</v>
      </c>
      <c r="L8" s="93">
        <v>50</v>
      </c>
      <c r="M8" s="93" t="s">
        <v>53</v>
      </c>
      <c r="N8" s="93">
        <v>50</v>
      </c>
      <c r="O8" s="93"/>
      <c r="P8" s="93"/>
      <c r="Q8" s="93"/>
      <c r="R8" s="93"/>
      <c r="S8" s="93"/>
      <c r="T8" s="93"/>
      <c r="U8" s="93"/>
      <c r="V8" s="175"/>
      <c r="W8" s="88" t="s">
        <v>54</v>
      </c>
    </row>
    <row r="9" spans="1:23" ht="50.25" hidden="1" customHeight="1" x14ac:dyDescent="0.25">
      <c r="A9" s="88" t="s">
        <v>1346</v>
      </c>
      <c r="B9" s="88" t="s">
        <v>1347</v>
      </c>
      <c r="C9" s="88" t="s">
        <v>1348</v>
      </c>
      <c r="D9" s="88" t="s">
        <v>1349</v>
      </c>
      <c r="E9" s="88" t="s">
        <v>1350</v>
      </c>
      <c r="F9" s="88" t="s">
        <v>1351</v>
      </c>
      <c r="G9" s="88" t="s">
        <v>100</v>
      </c>
      <c r="H9" s="92" t="s">
        <v>52</v>
      </c>
      <c r="I9" s="92" t="s">
        <v>67</v>
      </c>
      <c r="J9" s="92">
        <v>2</v>
      </c>
      <c r="K9" s="93">
        <v>1350</v>
      </c>
      <c r="L9" s="93">
        <v>300</v>
      </c>
      <c r="M9" s="93" t="s">
        <v>53</v>
      </c>
      <c r="N9" s="93">
        <v>300</v>
      </c>
      <c r="O9" s="93"/>
      <c r="P9" s="93"/>
      <c r="Q9" s="93"/>
      <c r="R9" s="93"/>
      <c r="S9" s="93"/>
      <c r="T9" s="93"/>
      <c r="U9" s="93"/>
      <c r="V9" s="175"/>
      <c r="W9" s="88" t="s">
        <v>102</v>
      </c>
    </row>
    <row r="10" spans="1:23" s="165" customFormat="1" ht="48" hidden="1" x14ac:dyDescent="0.25">
      <c r="A10" s="477" t="s">
        <v>1352</v>
      </c>
      <c r="B10" s="477" t="s">
        <v>1353</v>
      </c>
      <c r="C10" s="158" t="s">
        <v>77</v>
      </c>
      <c r="D10" s="158" t="s">
        <v>1354</v>
      </c>
      <c r="E10" s="158" t="s">
        <v>1350</v>
      </c>
      <c r="F10" s="158" t="s">
        <v>1355</v>
      </c>
      <c r="G10" s="159" t="s">
        <v>79</v>
      </c>
      <c r="H10" s="160" t="s">
        <v>61</v>
      </c>
      <c r="I10" s="161">
        <v>5</v>
      </c>
      <c r="J10" s="160">
        <v>30</v>
      </c>
      <c r="K10" s="162">
        <v>2635700</v>
      </c>
      <c r="L10" s="162">
        <v>100000</v>
      </c>
      <c r="M10" s="163" t="s">
        <v>693</v>
      </c>
      <c r="N10" s="163"/>
      <c r="O10" s="163"/>
      <c r="P10" s="163"/>
      <c r="Q10" s="163"/>
      <c r="R10" s="163">
        <v>100000</v>
      </c>
      <c r="S10" s="163"/>
      <c r="T10" s="163"/>
      <c r="U10" s="163"/>
      <c r="V10" s="164"/>
      <c r="W10" s="158" t="s">
        <v>81</v>
      </c>
    </row>
    <row r="11" spans="1:23" s="165" customFormat="1" ht="36" hidden="1" x14ac:dyDescent="0.25">
      <c r="A11" s="477"/>
      <c r="B11" s="477"/>
      <c r="C11" s="158" t="s">
        <v>82</v>
      </c>
      <c r="D11" s="158" t="s">
        <v>1354</v>
      </c>
      <c r="E11" s="158" t="s">
        <v>1350</v>
      </c>
      <c r="F11" s="158" t="s">
        <v>1356</v>
      </c>
      <c r="G11" s="159" t="s">
        <v>79</v>
      </c>
      <c r="H11" s="160" t="s">
        <v>61</v>
      </c>
      <c r="I11" s="160">
        <v>5</v>
      </c>
      <c r="J11" s="160">
        <v>40</v>
      </c>
      <c r="K11" s="162">
        <v>398958</v>
      </c>
      <c r="L11" s="162">
        <v>39895.800000000003</v>
      </c>
      <c r="M11" s="163" t="s">
        <v>80</v>
      </c>
      <c r="N11" s="163"/>
      <c r="O11" s="163"/>
      <c r="P11" s="163"/>
      <c r="Q11" s="163"/>
      <c r="R11" s="163">
        <v>39895.800000000003</v>
      </c>
      <c r="S11" s="163"/>
      <c r="T11" s="163"/>
      <c r="U11" s="163"/>
      <c r="V11" s="164"/>
      <c r="W11" s="158" t="s">
        <v>81</v>
      </c>
    </row>
    <row r="12" spans="1:23" s="250" customFormat="1" ht="48" hidden="1" customHeight="1" x14ac:dyDescent="0.25">
      <c r="A12" s="477"/>
      <c r="B12" s="477"/>
      <c r="C12" s="245" t="s">
        <v>84</v>
      </c>
      <c r="D12" s="245" t="s">
        <v>1357</v>
      </c>
      <c r="E12" s="245" t="s">
        <v>1350</v>
      </c>
      <c r="F12" s="245" t="s">
        <v>1358</v>
      </c>
      <c r="G12" s="246" t="s">
        <v>79</v>
      </c>
      <c r="H12" s="247" t="s">
        <v>61</v>
      </c>
      <c r="I12" s="247" t="s">
        <v>67</v>
      </c>
      <c r="J12" s="247">
        <v>10</v>
      </c>
      <c r="K12" s="248">
        <v>650628</v>
      </c>
      <c r="L12" s="248">
        <v>65062.8</v>
      </c>
      <c r="M12" s="248" t="s">
        <v>68</v>
      </c>
      <c r="N12" s="248"/>
      <c r="O12" s="248"/>
      <c r="P12" s="248">
        <v>65062.8</v>
      </c>
      <c r="Q12" s="248"/>
      <c r="R12" s="248"/>
      <c r="S12" s="248"/>
      <c r="T12" s="248"/>
      <c r="U12" s="248"/>
      <c r="V12" s="249"/>
      <c r="W12" s="245" t="s">
        <v>81</v>
      </c>
    </row>
    <row r="13" spans="1:23" s="165" customFormat="1" ht="36" hidden="1" x14ac:dyDescent="0.25">
      <c r="A13" s="477"/>
      <c r="B13" s="477"/>
      <c r="C13" s="158" t="s">
        <v>86</v>
      </c>
      <c r="D13" s="158" t="s">
        <v>1354</v>
      </c>
      <c r="E13" s="158" t="s">
        <v>1342</v>
      </c>
      <c r="F13" s="158" t="s">
        <v>1359</v>
      </c>
      <c r="G13" s="159" t="s">
        <v>79</v>
      </c>
      <c r="H13" s="160" t="s">
        <v>61</v>
      </c>
      <c r="I13" s="160">
        <v>20</v>
      </c>
      <c r="J13" s="160">
        <v>50</v>
      </c>
      <c r="K13" s="162">
        <v>2296904.4</v>
      </c>
      <c r="L13" s="162">
        <v>689071.32</v>
      </c>
      <c r="M13" s="163" t="s">
        <v>80</v>
      </c>
      <c r="N13" s="162"/>
      <c r="O13" s="162"/>
      <c r="P13" s="162"/>
      <c r="Q13" s="162"/>
      <c r="R13" s="162">
        <v>689071.32</v>
      </c>
      <c r="S13" s="162"/>
      <c r="T13" s="162"/>
      <c r="U13" s="162"/>
      <c r="V13" s="166"/>
      <c r="W13" s="158" t="s">
        <v>81</v>
      </c>
    </row>
    <row r="14" spans="1:23" s="250" customFormat="1" ht="60" hidden="1" x14ac:dyDescent="0.25">
      <c r="A14" s="477"/>
      <c r="B14" s="477"/>
      <c r="C14" s="245" t="s">
        <v>88</v>
      </c>
      <c r="D14" s="245" t="s">
        <v>1360</v>
      </c>
      <c r="E14" s="245" t="s">
        <v>1350</v>
      </c>
      <c r="F14" s="245" t="s">
        <v>1361</v>
      </c>
      <c r="G14" s="246" t="s">
        <v>90</v>
      </c>
      <c r="H14" s="247" t="s">
        <v>61</v>
      </c>
      <c r="I14" s="247" t="s">
        <v>67</v>
      </c>
      <c r="J14" s="247">
        <v>40</v>
      </c>
      <c r="K14" s="248">
        <v>3600</v>
      </c>
      <c r="L14" s="248">
        <v>1440</v>
      </c>
      <c r="M14" s="248" t="s">
        <v>53</v>
      </c>
      <c r="N14" s="248">
        <v>1440</v>
      </c>
      <c r="O14" s="248"/>
      <c r="P14" s="248"/>
      <c r="Q14" s="248"/>
      <c r="R14" s="248"/>
      <c r="S14" s="248"/>
      <c r="T14" s="248"/>
      <c r="U14" s="248"/>
      <c r="V14" s="249"/>
      <c r="W14" s="245" t="s">
        <v>81</v>
      </c>
    </row>
    <row r="15" spans="1:23" s="5" customFormat="1" ht="36" hidden="1" x14ac:dyDescent="0.25">
      <c r="A15" s="477"/>
      <c r="B15" s="477"/>
      <c r="C15" s="1" t="s">
        <v>91</v>
      </c>
      <c r="D15" s="1"/>
      <c r="E15" s="1" t="s">
        <v>1350</v>
      </c>
      <c r="F15" s="1" t="s">
        <v>1362</v>
      </c>
      <c r="G15" s="37" t="s">
        <v>79</v>
      </c>
      <c r="H15" s="6" t="s">
        <v>61</v>
      </c>
      <c r="I15" s="6">
        <v>3</v>
      </c>
      <c r="J15" s="6">
        <v>35</v>
      </c>
      <c r="K15" s="3">
        <v>63047.5</v>
      </c>
      <c r="L15" s="3">
        <v>6304.76</v>
      </c>
      <c r="M15" s="3" t="s">
        <v>93</v>
      </c>
      <c r="N15" s="3"/>
      <c r="O15" s="3"/>
      <c r="P15" s="3">
        <v>6304.76</v>
      </c>
      <c r="Q15" s="3"/>
      <c r="R15" s="3"/>
      <c r="S15" s="3"/>
      <c r="T15" s="3"/>
      <c r="U15" s="3"/>
      <c r="V15" s="94"/>
      <c r="W15" s="1" t="s">
        <v>81</v>
      </c>
    </row>
    <row r="16" spans="1:23" s="5" customFormat="1" ht="48" hidden="1" x14ac:dyDescent="0.25">
      <c r="A16" s="477"/>
      <c r="B16" s="477"/>
      <c r="C16" s="1" t="s">
        <v>91</v>
      </c>
      <c r="D16" s="1"/>
      <c r="E16" s="1" t="s">
        <v>1350</v>
      </c>
      <c r="F16" s="1" t="s">
        <v>1363</v>
      </c>
      <c r="G16" s="37" t="s">
        <v>79</v>
      </c>
      <c r="H16" s="6" t="s">
        <v>61</v>
      </c>
      <c r="I16" s="6">
        <v>5</v>
      </c>
      <c r="J16" s="6">
        <v>95</v>
      </c>
      <c r="K16" s="3">
        <v>17911.5</v>
      </c>
      <c r="L16" s="13">
        <v>3582.3</v>
      </c>
      <c r="M16" s="13" t="s">
        <v>95</v>
      </c>
      <c r="N16" s="3"/>
      <c r="O16" s="13">
        <v>3582.3</v>
      </c>
      <c r="P16" s="3"/>
      <c r="Q16" s="3"/>
      <c r="R16" s="3"/>
      <c r="S16" s="3"/>
      <c r="T16" s="3"/>
      <c r="U16" s="3"/>
      <c r="V16" s="94"/>
      <c r="W16" s="1" t="s">
        <v>81</v>
      </c>
    </row>
    <row r="17" spans="1:23" ht="60" hidden="1" x14ac:dyDescent="0.25">
      <c r="A17" s="106" t="s">
        <v>1364</v>
      </c>
      <c r="B17" s="106" t="s">
        <v>1365</v>
      </c>
      <c r="C17" s="88" t="s">
        <v>108</v>
      </c>
      <c r="D17" s="88" t="s">
        <v>1366</v>
      </c>
      <c r="E17" s="88" t="s">
        <v>1350</v>
      </c>
      <c r="F17" s="88" t="s">
        <v>1367</v>
      </c>
      <c r="G17" s="157" t="s">
        <v>90</v>
      </c>
      <c r="H17" s="92" t="s">
        <v>61</v>
      </c>
      <c r="I17" s="92">
        <v>10</v>
      </c>
      <c r="J17" s="92">
        <v>30</v>
      </c>
      <c r="K17" s="93">
        <v>1000</v>
      </c>
      <c r="L17" s="93">
        <v>200</v>
      </c>
      <c r="M17" s="93" t="s">
        <v>53</v>
      </c>
      <c r="N17" s="93">
        <v>200</v>
      </c>
      <c r="O17" s="93"/>
      <c r="P17" s="93"/>
      <c r="Q17" s="93"/>
      <c r="R17" s="93"/>
      <c r="S17" s="93"/>
      <c r="T17" s="93"/>
      <c r="U17" s="93"/>
      <c r="V17" s="175"/>
      <c r="W17" s="88" t="s">
        <v>54</v>
      </c>
    </row>
    <row r="18" spans="1:23" ht="60" hidden="1" x14ac:dyDescent="0.25">
      <c r="A18" s="465" t="s">
        <v>1368</v>
      </c>
      <c r="B18" s="88" t="s">
        <v>1369</v>
      </c>
      <c r="C18" s="88" t="s">
        <v>122</v>
      </c>
      <c r="D18" s="88" t="s">
        <v>1354</v>
      </c>
      <c r="E18" s="88" t="s">
        <v>1342</v>
      </c>
      <c r="F18" s="88" t="s">
        <v>1370</v>
      </c>
      <c r="G18" s="88" t="s">
        <v>124</v>
      </c>
      <c r="H18" s="92" t="s">
        <v>52</v>
      </c>
      <c r="I18" s="92">
        <v>978</v>
      </c>
      <c r="J18" s="179">
        <v>1078</v>
      </c>
      <c r="K18" s="93">
        <v>2000</v>
      </c>
      <c r="L18" s="93">
        <v>500</v>
      </c>
      <c r="M18" s="91" t="s">
        <v>95</v>
      </c>
      <c r="N18" s="93"/>
      <c r="O18" s="93">
        <v>500</v>
      </c>
      <c r="P18" s="93"/>
      <c r="Q18" s="93"/>
      <c r="R18" s="93"/>
      <c r="S18" s="93"/>
      <c r="T18" s="93"/>
      <c r="U18" s="93"/>
      <c r="V18" s="175"/>
      <c r="W18" s="88" t="s">
        <v>115</v>
      </c>
    </row>
    <row r="19" spans="1:23" ht="36" hidden="1" x14ac:dyDescent="0.25">
      <c r="A19" s="465"/>
      <c r="B19" s="477" t="s">
        <v>1371</v>
      </c>
      <c r="C19" s="88" t="s">
        <v>126</v>
      </c>
      <c r="D19" s="88" t="s">
        <v>1341</v>
      </c>
      <c r="E19" s="88" t="s">
        <v>1342</v>
      </c>
      <c r="F19" s="88" t="s">
        <v>1372</v>
      </c>
      <c r="G19" s="88" t="s">
        <v>90</v>
      </c>
      <c r="H19" s="92" t="s">
        <v>61</v>
      </c>
      <c r="I19" s="92">
        <v>30</v>
      </c>
      <c r="J19" s="92">
        <v>70</v>
      </c>
      <c r="K19" s="93">
        <v>857540.33</v>
      </c>
      <c r="L19" s="93">
        <v>192703</v>
      </c>
      <c r="M19" s="91" t="s">
        <v>128</v>
      </c>
      <c r="N19" s="256"/>
      <c r="O19" s="91"/>
      <c r="P19" s="93">
        <v>192703</v>
      </c>
      <c r="Q19" s="91"/>
      <c r="R19" s="91"/>
      <c r="S19" s="91"/>
      <c r="T19" s="91"/>
      <c r="U19" s="91"/>
      <c r="V19" s="177"/>
      <c r="W19" s="88" t="s">
        <v>115</v>
      </c>
    </row>
    <row r="20" spans="1:23" ht="36" hidden="1" x14ac:dyDescent="0.25">
      <c r="A20" s="465"/>
      <c r="B20" s="477"/>
      <c r="C20" s="88" t="s">
        <v>129</v>
      </c>
      <c r="D20" s="88"/>
      <c r="E20" s="88" t="s">
        <v>1342</v>
      </c>
      <c r="F20" s="88" t="s">
        <v>1373</v>
      </c>
      <c r="G20" s="88" t="s">
        <v>90</v>
      </c>
      <c r="H20" s="92" t="s">
        <v>61</v>
      </c>
      <c r="I20" s="92">
        <v>20</v>
      </c>
      <c r="J20" s="92">
        <v>40</v>
      </c>
      <c r="K20" s="93">
        <v>13626.6</v>
      </c>
      <c r="L20" s="93">
        <v>5120.8999999999996</v>
      </c>
      <c r="M20" s="91" t="s">
        <v>53</v>
      </c>
      <c r="N20" s="91">
        <v>5120.8999999999996</v>
      </c>
      <c r="O20" s="91"/>
      <c r="P20" s="91"/>
      <c r="Q20" s="91"/>
      <c r="R20" s="91"/>
      <c r="S20" s="91"/>
      <c r="T20" s="91"/>
      <c r="U20" s="91"/>
      <c r="V20" s="177"/>
      <c r="W20" s="88" t="s">
        <v>115</v>
      </c>
    </row>
    <row r="21" spans="1:23" ht="60" hidden="1" x14ac:dyDescent="0.25">
      <c r="A21" s="465"/>
      <c r="B21" s="465" t="s">
        <v>1374</v>
      </c>
      <c r="C21" s="88" t="s">
        <v>132</v>
      </c>
      <c r="D21" s="88"/>
      <c r="E21" s="88" t="s">
        <v>1350</v>
      </c>
      <c r="F21" s="88" t="s">
        <v>1375</v>
      </c>
      <c r="G21" s="88" t="s">
        <v>134</v>
      </c>
      <c r="H21" s="92" t="s">
        <v>52</v>
      </c>
      <c r="I21" s="92" t="s">
        <v>67</v>
      </c>
      <c r="J21" s="92">
        <v>1500</v>
      </c>
      <c r="K21" s="93">
        <v>120000</v>
      </c>
      <c r="L21" s="91">
        <v>30000</v>
      </c>
      <c r="M21" s="91" t="s">
        <v>53</v>
      </c>
      <c r="N21" s="91">
        <v>30000</v>
      </c>
      <c r="O21" s="91"/>
      <c r="P21" s="91"/>
      <c r="Q21" s="91"/>
      <c r="R21" s="91"/>
      <c r="S21" s="91"/>
      <c r="T21" s="91"/>
      <c r="U21" s="91"/>
      <c r="V21" s="177"/>
      <c r="W21" s="88" t="s">
        <v>115</v>
      </c>
    </row>
    <row r="22" spans="1:23" ht="36" hidden="1" x14ac:dyDescent="0.25">
      <c r="A22" s="465"/>
      <c r="B22" s="465"/>
      <c r="C22" s="88" t="s">
        <v>135</v>
      </c>
      <c r="D22" s="88"/>
      <c r="E22" s="88" t="s">
        <v>1350</v>
      </c>
      <c r="F22" s="106" t="s">
        <v>1376</v>
      </c>
      <c r="G22" s="88" t="s">
        <v>137</v>
      </c>
      <c r="H22" s="92" t="s">
        <v>52</v>
      </c>
      <c r="I22" s="92" t="s">
        <v>67</v>
      </c>
      <c r="J22" s="92">
        <v>501</v>
      </c>
      <c r="K22" s="93">
        <v>90000</v>
      </c>
      <c r="L22" s="93">
        <v>35000</v>
      </c>
      <c r="M22" s="91" t="s">
        <v>53</v>
      </c>
      <c r="N22" s="91">
        <v>35000</v>
      </c>
      <c r="O22" s="91"/>
      <c r="P22" s="91"/>
      <c r="Q22" s="91"/>
      <c r="R22" s="91"/>
      <c r="S22" s="91"/>
      <c r="T22" s="91"/>
      <c r="U22" s="91"/>
      <c r="V22" s="177"/>
      <c r="W22" s="88" t="s">
        <v>115</v>
      </c>
    </row>
    <row r="23" spans="1:23" ht="60" hidden="1" x14ac:dyDescent="0.25">
      <c r="A23" s="465"/>
      <c r="B23" s="465"/>
      <c r="C23" s="88" t="s">
        <v>139</v>
      </c>
      <c r="D23" s="88" t="s">
        <v>1349</v>
      </c>
      <c r="E23" s="88" t="s">
        <v>1350</v>
      </c>
      <c r="F23" s="88" t="s">
        <v>1377</v>
      </c>
      <c r="G23" s="88" t="s">
        <v>141</v>
      </c>
      <c r="H23" s="92" t="s">
        <v>52</v>
      </c>
      <c r="I23" s="180">
        <v>3898</v>
      </c>
      <c r="J23" s="180">
        <v>5683</v>
      </c>
      <c r="K23" s="93">
        <v>9800</v>
      </c>
      <c r="L23" s="93">
        <v>128</v>
      </c>
      <c r="M23" s="93" t="s">
        <v>53</v>
      </c>
      <c r="N23" s="93">
        <v>128</v>
      </c>
      <c r="O23" s="93"/>
      <c r="P23" s="93"/>
      <c r="Q23" s="93"/>
      <c r="R23" s="93"/>
      <c r="S23" s="93"/>
      <c r="T23" s="93"/>
      <c r="U23" s="93"/>
      <c r="V23" s="175"/>
      <c r="W23" s="88" t="s">
        <v>115</v>
      </c>
    </row>
    <row r="24" spans="1:23" s="165" customFormat="1" ht="48" hidden="1" x14ac:dyDescent="0.25">
      <c r="A24" s="465"/>
      <c r="B24" s="465" t="s">
        <v>1378</v>
      </c>
      <c r="C24" s="158" t="s">
        <v>143</v>
      </c>
      <c r="D24" s="158" t="s">
        <v>1354</v>
      </c>
      <c r="E24" s="158" t="s">
        <v>1342</v>
      </c>
      <c r="F24" s="158" t="s">
        <v>1379</v>
      </c>
      <c r="G24" s="158" t="s">
        <v>90</v>
      </c>
      <c r="H24" s="160" t="s">
        <v>61</v>
      </c>
      <c r="I24" s="160">
        <v>10</v>
      </c>
      <c r="J24" s="160">
        <v>60</v>
      </c>
      <c r="K24" s="162">
        <v>1646200</v>
      </c>
      <c r="L24" s="162">
        <v>646200</v>
      </c>
      <c r="M24" s="163" t="s">
        <v>145</v>
      </c>
      <c r="N24" s="162"/>
      <c r="O24" s="162"/>
      <c r="P24" s="162"/>
      <c r="Q24" s="162"/>
      <c r="R24" s="162"/>
      <c r="S24" s="162"/>
      <c r="T24" s="162">
        <v>646200</v>
      </c>
      <c r="U24" s="162"/>
      <c r="V24" s="166"/>
      <c r="W24" s="158" t="s">
        <v>119</v>
      </c>
    </row>
    <row r="25" spans="1:23" s="165" customFormat="1" ht="48" hidden="1" x14ac:dyDescent="0.25">
      <c r="A25" s="465"/>
      <c r="B25" s="465"/>
      <c r="C25" s="158" t="s">
        <v>146</v>
      </c>
      <c r="D25" s="158" t="s">
        <v>1354</v>
      </c>
      <c r="E25" s="158" t="s">
        <v>1350</v>
      </c>
      <c r="F25" s="158" t="s">
        <v>1380</v>
      </c>
      <c r="G25" s="158" t="s">
        <v>148</v>
      </c>
      <c r="H25" s="160" t="s">
        <v>52</v>
      </c>
      <c r="I25" s="162" t="s">
        <v>149</v>
      </c>
      <c r="J25" s="162">
        <v>27812</v>
      </c>
      <c r="K25" s="162">
        <v>52500</v>
      </c>
      <c r="L25" s="162">
        <v>26250</v>
      </c>
      <c r="M25" s="163" t="s">
        <v>145</v>
      </c>
      <c r="N25" s="162"/>
      <c r="O25" s="162"/>
      <c r="P25" s="162"/>
      <c r="Q25" s="162"/>
      <c r="R25" s="162"/>
      <c r="S25" s="162"/>
      <c r="T25" s="162">
        <v>26250</v>
      </c>
      <c r="U25" s="162"/>
      <c r="V25" s="166"/>
      <c r="W25" s="158" t="s">
        <v>119</v>
      </c>
    </row>
    <row r="26" spans="1:23" ht="60" hidden="1" x14ac:dyDescent="0.25">
      <c r="A26" s="465"/>
      <c r="B26" s="465"/>
      <c r="C26" s="88" t="s">
        <v>150</v>
      </c>
      <c r="D26" s="88" t="s">
        <v>1360</v>
      </c>
      <c r="E26" s="88" t="s">
        <v>1350</v>
      </c>
      <c r="F26" s="88" t="s">
        <v>1381</v>
      </c>
      <c r="G26" s="88" t="s">
        <v>79</v>
      </c>
      <c r="H26" s="92" t="s">
        <v>61</v>
      </c>
      <c r="I26" s="92">
        <v>20</v>
      </c>
      <c r="J26" s="92">
        <v>100</v>
      </c>
      <c r="K26" s="93">
        <v>2245812</v>
      </c>
      <c r="L26" s="93">
        <v>48052</v>
      </c>
      <c r="M26" s="93" t="s">
        <v>53</v>
      </c>
      <c r="N26" s="93">
        <v>48052</v>
      </c>
      <c r="O26" s="93"/>
      <c r="P26" s="93"/>
      <c r="Q26" s="93"/>
      <c r="R26" s="93"/>
      <c r="S26" s="93"/>
      <c r="T26" s="93"/>
      <c r="U26" s="93"/>
      <c r="V26" s="175"/>
      <c r="W26" s="88" t="s">
        <v>119</v>
      </c>
    </row>
    <row r="27" spans="1:23" s="5" customFormat="1" ht="24" hidden="1" x14ac:dyDescent="0.25">
      <c r="A27" s="465"/>
      <c r="B27" s="465"/>
      <c r="C27" s="88" t="s">
        <v>152</v>
      </c>
      <c r="D27" s="1" t="s">
        <v>1341</v>
      </c>
      <c r="E27" s="1" t="s">
        <v>1350</v>
      </c>
      <c r="F27" s="1" t="s">
        <v>1382</v>
      </c>
      <c r="G27" s="1" t="s">
        <v>154</v>
      </c>
      <c r="H27" s="6" t="s">
        <v>61</v>
      </c>
      <c r="I27" s="6" t="s">
        <v>67</v>
      </c>
      <c r="J27" s="6">
        <v>50</v>
      </c>
      <c r="K27" s="3">
        <v>19393.3</v>
      </c>
      <c r="L27" s="3">
        <v>9691.35</v>
      </c>
      <c r="M27" s="3" t="s">
        <v>53</v>
      </c>
      <c r="N27" s="3">
        <v>9691.35</v>
      </c>
      <c r="O27" s="3"/>
      <c r="P27" s="3"/>
      <c r="Q27" s="3"/>
      <c r="R27" s="3"/>
      <c r="S27" s="3"/>
      <c r="T27" s="3"/>
      <c r="U27" s="3"/>
      <c r="V27" s="94"/>
      <c r="W27" s="1" t="s">
        <v>119</v>
      </c>
    </row>
    <row r="28" spans="1:23" s="250" customFormat="1" ht="48" hidden="1" x14ac:dyDescent="0.25">
      <c r="A28" s="465"/>
      <c r="B28" s="465"/>
      <c r="C28" s="245" t="s">
        <v>161</v>
      </c>
      <c r="D28" s="245" t="s">
        <v>1383</v>
      </c>
      <c r="E28" s="245" t="s">
        <v>1350</v>
      </c>
      <c r="F28" s="245" t="s">
        <v>1384</v>
      </c>
      <c r="G28" s="245" t="s">
        <v>90</v>
      </c>
      <c r="H28" s="247" t="s">
        <v>61</v>
      </c>
      <c r="I28" s="247" t="s">
        <v>67</v>
      </c>
      <c r="J28" s="247">
        <v>50</v>
      </c>
      <c r="K28" s="248">
        <v>10560</v>
      </c>
      <c r="L28" s="248">
        <v>5280</v>
      </c>
      <c r="M28" s="248" t="s">
        <v>53</v>
      </c>
      <c r="N28" s="248">
        <v>5280</v>
      </c>
      <c r="O28" s="248"/>
      <c r="P28" s="248"/>
      <c r="Q28" s="248"/>
      <c r="R28" s="248"/>
      <c r="S28" s="248"/>
      <c r="T28" s="248"/>
      <c r="U28" s="248"/>
      <c r="V28" s="249"/>
      <c r="W28" s="245" t="s">
        <v>119</v>
      </c>
    </row>
    <row r="29" spans="1:23" ht="48" customHeight="1" x14ac:dyDescent="0.25">
      <c r="A29" s="465" t="s">
        <v>1385</v>
      </c>
      <c r="B29" s="106" t="s">
        <v>1386</v>
      </c>
      <c r="C29" s="88" t="s">
        <v>169</v>
      </c>
      <c r="D29" s="88" t="s">
        <v>1341</v>
      </c>
      <c r="E29" s="88" t="s">
        <v>1350</v>
      </c>
      <c r="F29" s="88" t="s">
        <v>1387</v>
      </c>
      <c r="G29" s="88" t="s">
        <v>171</v>
      </c>
      <c r="H29" s="92" t="s">
        <v>172</v>
      </c>
      <c r="I29" s="92" t="s">
        <v>67</v>
      </c>
      <c r="J29" s="92">
        <v>23.5</v>
      </c>
      <c r="K29" s="93">
        <v>235179</v>
      </c>
      <c r="L29" s="181">
        <v>87812.6</v>
      </c>
      <c r="M29" s="93" t="s">
        <v>53</v>
      </c>
      <c r="N29" s="93">
        <v>87812.6</v>
      </c>
      <c r="O29" s="93"/>
      <c r="P29" s="93"/>
      <c r="Q29" s="93"/>
      <c r="R29" s="93"/>
      <c r="S29" s="93"/>
      <c r="T29" s="93"/>
      <c r="U29" s="93"/>
      <c r="V29" s="175"/>
      <c r="W29" s="88" t="s">
        <v>115</v>
      </c>
    </row>
    <row r="30" spans="1:23" ht="60" hidden="1" x14ac:dyDescent="0.25">
      <c r="A30" s="465"/>
      <c r="B30" s="477" t="s">
        <v>1388</v>
      </c>
      <c r="C30" s="88" t="s">
        <v>176</v>
      </c>
      <c r="D30" s="88" t="s">
        <v>1341</v>
      </c>
      <c r="E30" s="88" t="s">
        <v>1350</v>
      </c>
      <c r="F30" s="88" t="s">
        <v>1389</v>
      </c>
      <c r="G30" s="182" t="s">
        <v>178</v>
      </c>
      <c r="H30" s="92" t="s">
        <v>52</v>
      </c>
      <c r="I30" s="92" t="s">
        <v>67</v>
      </c>
      <c r="J30" s="92">
        <v>1</v>
      </c>
      <c r="K30" s="93">
        <v>5200</v>
      </c>
      <c r="L30" s="93">
        <v>5200</v>
      </c>
      <c r="M30" s="93" t="s">
        <v>53</v>
      </c>
      <c r="N30" s="93">
        <v>5200</v>
      </c>
      <c r="O30" s="93"/>
      <c r="P30" s="93"/>
      <c r="Q30" s="93"/>
      <c r="R30" s="93"/>
      <c r="S30" s="93"/>
      <c r="T30" s="93"/>
      <c r="U30" s="93"/>
      <c r="V30" s="175"/>
      <c r="W30" s="88" t="s">
        <v>115</v>
      </c>
    </row>
    <row r="31" spans="1:23" ht="60" hidden="1" customHeight="1" x14ac:dyDescent="0.25">
      <c r="A31" s="465"/>
      <c r="B31" s="477"/>
      <c r="C31" s="477" t="s">
        <v>179</v>
      </c>
      <c r="D31" s="88" t="s">
        <v>1390</v>
      </c>
      <c r="E31" s="88" t="s">
        <v>1342</v>
      </c>
      <c r="F31" s="477" t="s">
        <v>1391</v>
      </c>
      <c r="G31" s="88" t="s">
        <v>181</v>
      </c>
      <c r="H31" s="92" t="s">
        <v>61</v>
      </c>
      <c r="I31" s="92">
        <v>10</v>
      </c>
      <c r="J31" s="92">
        <v>50</v>
      </c>
      <c r="K31" s="93">
        <v>2454.1999999999998</v>
      </c>
      <c r="L31" s="93">
        <v>1227.0999999999999</v>
      </c>
      <c r="M31" s="93" t="s">
        <v>53</v>
      </c>
      <c r="N31" s="93">
        <v>1227.0999999999999</v>
      </c>
      <c r="O31" s="183"/>
      <c r="P31" s="183"/>
      <c r="Q31" s="183"/>
      <c r="R31" s="183"/>
      <c r="S31" s="183"/>
      <c r="T31" s="183"/>
      <c r="U31" s="183"/>
      <c r="V31" s="135"/>
      <c r="W31" s="88" t="s">
        <v>119</v>
      </c>
    </row>
    <row r="32" spans="1:23" ht="60" hidden="1" customHeight="1" x14ac:dyDescent="0.25">
      <c r="A32" s="465"/>
      <c r="B32" s="477"/>
      <c r="C32" s="477"/>
      <c r="D32" s="88" t="s">
        <v>1390</v>
      </c>
      <c r="E32" s="88" t="s">
        <v>1342</v>
      </c>
      <c r="F32" s="477"/>
      <c r="G32" s="88" t="s">
        <v>182</v>
      </c>
      <c r="H32" s="92" t="s">
        <v>61</v>
      </c>
      <c r="I32" s="92">
        <v>10</v>
      </c>
      <c r="J32" s="92">
        <v>50</v>
      </c>
      <c r="K32" s="93">
        <v>8862.1</v>
      </c>
      <c r="L32" s="93">
        <v>4431.05</v>
      </c>
      <c r="M32" s="93" t="s">
        <v>53</v>
      </c>
      <c r="N32" s="93">
        <v>4431.05</v>
      </c>
      <c r="O32" s="183"/>
      <c r="P32" s="183"/>
      <c r="Q32" s="183"/>
      <c r="R32" s="183"/>
      <c r="S32" s="183"/>
      <c r="T32" s="183"/>
      <c r="U32" s="183"/>
      <c r="V32" s="135"/>
      <c r="W32" s="88" t="s">
        <v>119</v>
      </c>
    </row>
    <row r="33" spans="1:23" ht="60" hidden="1" customHeight="1" x14ac:dyDescent="0.25">
      <c r="A33" s="465"/>
      <c r="B33" s="477"/>
      <c r="C33" s="477"/>
      <c r="D33" s="88" t="s">
        <v>1390</v>
      </c>
      <c r="E33" s="88" t="s">
        <v>1342</v>
      </c>
      <c r="F33" s="477"/>
      <c r="G33" s="88" t="s">
        <v>183</v>
      </c>
      <c r="H33" s="92" t="s">
        <v>61</v>
      </c>
      <c r="I33" s="92">
        <v>10</v>
      </c>
      <c r="J33" s="92">
        <v>50</v>
      </c>
      <c r="K33" s="93">
        <v>5819.1</v>
      </c>
      <c r="L33" s="93">
        <v>2909.55</v>
      </c>
      <c r="M33" s="93" t="s">
        <v>53</v>
      </c>
      <c r="N33" s="93">
        <v>2909.55</v>
      </c>
      <c r="O33" s="183"/>
      <c r="P33" s="183"/>
      <c r="Q33" s="183"/>
      <c r="R33" s="183"/>
      <c r="S33" s="183"/>
      <c r="T33" s="183"/>
      <c r="U33" s="183"/>
      <c r="V33" s="135"/>
      <c r="W33" s="88" t="s">
        <v>119</v>
      </c>
    </row>
    <row r="34" spans="1:23" ht="57" hidden="1" customHeight="1" x14ac:dyDescent="0.25">
      <c r="A34" s="465" t="s">
        <v>1392</v>
      </c>
      <c r="B34" s="465" t="s">
        <v>1393</v>
      </c>
      <c r="C34" s="88" t="s">
        <v>191</v>
      </c>
      <c r="D34" s="88" t="s">
        <v>1394</v>
      </c>
      <c r="E34" s="88" t="s">
        <v>1342</v>
      </c>
      <c r="F34" s="88" t="s">
        <v>1395</v>
      </c>
      <c r="G34" s="157" t="s">
        <v>90</v>
      </c>
      <c r="H34" s="92" t="s">
        <v>61</v>
      </c>
      <c r="I34" s="92">
        <v>45</v>
      </c>
      <c r="J34" s="92">
        <v>95</v>
      </c>
      <c r="K34" s="93">
        <v>1913136.08</v>
      </c>
      <c r="L34" s="93">
        <v>956568.03754499997</v>
      </c>
      <c r="M34" s="93" t="s">
        <v>68</v>
      </c>
      <c r="N34" s="93"/>
      <c r="O34" s="93"/>
      <c r="P34" s="93">
        <v>956568.03754499997</v>
      </c>
      <c r="Q34" s="93"/>
      <c r="R34" s="93"/>
      <c r="S34" s="93"/>
      <c r="T34" s="93"/>
      <c r="U34" s="93"/>
      <c r="V34" s="175"/>
      <c r="W34" s="88" t="s">
        <v>81</v>
      </c>
    </row>
    <row r="35" spans="1:23" ht="36" hidden="1" x14ac:dyDescent="0.25">
      <c r="A35" s="465"/>
      <c r="B35" s="465"/>
      <c r="C35" s="88" t="s">
        <v>191</v>
      </c>
      <c r="D35" s="88" t="s">
        <v>1341</v>
      </c>
      <c r="E35" s="88" t="s">
        <v>1350</v>
      </c>
      <c r="F35" s="88" t="s">
        <v>1396</v>
      </c>
      <c r="G35" s="157" t="s">
        <v>90</v>
      </c>
      <c r="H35" s="92" t="s">
        <v>61</v>
      </c>
      <c r="I35" s="92">
        <v>5</v>
      </c>
      <c r="J35" s="92">
        <v>80</v>
      </c>
      <c r="K35" s="93">
        <v>200000</v>
      </c>
      <c r="L35" s="93">
        <v>80000</v>
      </c>
      <c r="M35" s="93" t="s">
        <v>53</v>
      </c>
      <c r="N35" s="93">
        <v>80000</v>
      </c>
      <c r="O35" s="93"/>
      <c r="P35" s="93"/>
      <c r="Q35" s="93"/>
      <c r="R35" s="93"/>
      <c r="S35" s="93"/>
      <c r="T35" s="93"/>
      <c r="U35" s="93"/>
      <c r="V35" s="175"/>
      <c r="W35" s="88" t="s">
        <v>81</v>
      </c>
    </row>
    <row r="36" spans="1:23" ht="36" hidden="1" x14ac:dyDescent="0.25">
      <c r="A36" s="465"/>
      <c r="B36" s="465"/>
      <c r="C36" s="88" t="s">
        <v>194</v>
      </c>
      <c r="D36" s="88" t="s">
        <v>1341</v>
      </c>
      <c r="E36" s="88" t="s">
        <v>1350</v>
      </c>
      <c r="F36" s="244" t="s">
        <v>1397</v>
      </c>
      <c r="G36" s="157" t="s">
        <v>90</v>
      </c>
      <c r="H36" s="92" t="s">
        <v>61</v>
      </c>
      <c r="I36" s="92">
        <v>5</v>
      </c>
      <c r="J36" s="92">
        <v>30</v>
      </c>
      <c r="K36" s="93">
        <v>175000</v>
      </c>
      <c r="L36" s="93">
        <v>7035.3</v>
      </c>
      <c r="M36" s="93" t="s">
        <v>53</v>
      </c>
      <c r="N36" s="93">
        <v>7035.3</v>
      </c>
      <c r="O36" s="93"/>
      <c r="P36" s="93"/>
      <c r="Q36" s="93"/>
      <c r="R36" s="93"/>
      <c r="S36" s="93"/>
      <c r="T36" s="93"/>
      <c r="U36" s="93"/>
      <c r="V36" s="175"/>
      <c r="W36" s="88" t="s">
        <v>81</v>
      </c>
    </row>
    <row r="37" spans="1:23" ht="60" hidden="1" x14ac:dyDescent="0.25">
      <c r="A37" s="465"/>
      <c r="B37" s="465"/>
      <c r="C37" s="88" t="s">
        <v>196</v>
      </c>
      <c r="D37" s="88"/>
      <c r="E37" s="88" t="s">
        <v>1350</v>
      </c>
      <c r="F37" s="88" t="s">
        <v>1398</v>
      </c>
      <c r="G37" s="91" t="s">
        <v>79</v>
      </c>
      <c r="H37" s="92" t="s">
        <v>61</v>
      </c>
      <c r="I37" s="92">
        <v>10</v>
      </c>
      <c r="J37" s="92">
        <v>100</v>
      </c>
      <c r="K37" s="93">
        <v>60000</v>
      </c>
      <c r="L37" s="93">
        <v>40000</v>
      </c>
      <c r="M37" s="93" t="s">
        <v>53</v>
      </c>
      <c r="N37" s="93">
        <v>40000</v>
      </c>
      <c r="O37" s="93"/>
      <c r="P37" s="93"/>
      <c r="Q37" s="93"/>
      <c r="R37" s="93"/>
      <c r="S37" s="93"/>
      <c r="T37" s="93"/>
      <c r="U37" s="93"/>
      <c r="V37" s="175"/>
      <c r="W37" s="88" t="s">
        <v>81</v>
      </c>
    </row>
    <row r="38" spans="1:23" s="250" customFormat="1" ht="104.25" hidden="1" customHeight="1" x14ac:dyDescent="0.25">
      <c r="A38" s="465"/>
      <c r="B38" s="465"/>
      <c r="C38" s="106"/>
      <c r="D38" s="245" t="s">
        <v>1399</v>
      </c>
      <c r="E38" s="245" t="s">
        <v>1350</v>
      </c>
      <c r="F38" s="106"/>
      <c r="G38" s="245" t="s">
        <v>1400</v>
      </c>
      <c r="H38" s="247" t="s">
        <v>201</v>
      </c>
      <c r="I38" s="247" t="s">
        <v>67</v>
      </c>
      <c r="J38" s="247">
        <v>50</v>
      </c>
      <c r="K38" s="248">
        <v>139510</v>
      </c>
      <c r="L38" s="248">
        <v>34780</v>
      </c>
      <c r="M38" s="252" t="s">
        <v>203</v>
      </c>
      <c r="N38" s="248">
        <v>0</v>
      </c>
      <c r="O38" s="248">
        <v>34780</v>
      </c>
      <c r="P38" s="251"/>
      <c r="Q38" s="251"/>
      <c r="R38" s="251"/>
      <c r="S38" s="251"/>
      <c r="T38" s="251"/>
      <c r="U38" s="251"/>
      <c r="V38" s="253"/>
      <c r="W38" s="245" t="s">
        <v>119</v>
      </c>
    </row>
    <row r="39" spans="1:23" ht="60" hidden="1" x14ac:dyDescent="0.25">
      <c r="A39" s="465"/>
      <c r="B39" s="465"/>
      <c r="C39" s="88" t="s">
        <v>204</v>
      </c>
      <c r="D39" s="88" t="s">
        <v>1341</v>
      </c>
      <c r="E39" s="88" t="s">
        <v>1350</v>
      </c>
      <c r="F39" s="88" t="s">
        <v>1401</v>
      </c>
      <c r="G39" s="88" t="s">
        <v>90</v>
      </c>
      <c r="H39" s="92" t="s">
        <v>61</v>
      </c>
      <c r="I39" s="92">
        <v>40</v>
      </c>
      <c r="J39" s="92">
        <v>100</v>
      </c>
      <c r="K39" s="93">
        <v>72000</v>
      </c>
      <c r="L39" s="93">
        <v>51000</v>
      </c>
      <c r="M39" s="91" t="s">
        <v>203</v>
      </c>
      <c r="N39" s="93">
        <v>15300</v>
      </c>
      <c r="O39" s="93">
        <v>5100</v>
      </c>
      <c r="P39" s="93">
        <v>30600</v>
      </c>
      <c r="Q39" s="93"/>
      <c r="R39" s="93"/>
      <c r="S39" s="93"/>
      <c r="T39" s="93"/>
      <c r="U39" s="93"/>
      <c r="V39" s="175"/>
      <c r="W39" s="88" t="s">
        <v>119</v>
      </c>
    </row>
    <row r="40" spans="1:23" s="250" customFormat="1" ht="48" x14ac:dyDescent="0.25">
      <c r="A40" s="465"/>
      <c r="B40" s="465"/>
      <c r="C40" s="245" t="s">
        <v>206</v>
      </c>
      <c r="D40" s="245"/>
      <c r="E40" s="245" t="s">
        <v>1350</v>
      </c>
      <c r="F40" s="245" t="s">
        <v>1402</v>
      </c>
      <c r="G40" s="245" t="s">
        <v>90</v>
      </c>
      <c r="H40" s="247" t="s">
        <v>61</v>
      </c>
      <c r="I40" s="247" t="s">
        <v>67</v>
      </c>
      <c r="J40" s="247">
        <v>25</v>
      </c>
      <c r="K40" s="248">
        <v>300000</v>
      </c>
      <c r="L40" s="248">
        <v>90000</v>
      </c>
      <c r="M40" s="248" t="s">
        <v>53</v>
      </c>
      <c r="N40" s="248">
        <v>90000</v>
      </c>
      <c r="O40" s="248"/>
      <c r="P40" s="248"/>
      <c r="Q40" s="248"/>
      <c r="R40" s="248"/>
      <c r="S40" s="248"/>
      <c r="T40" s="248"/>
      <c r="U40" s="248"/>
      <c r="V40" s="249"/>
      <c r="W40" s="245" t="s">
        <v>119</v>
      </c>
    </row>
    <row r="41" spans="1:23" ht="36" hidden="1" customHeight="1" x14ac:dyDescent="0.25">
      <c r="A41" s="88" t="s">
        <v>1403</v>
      </c>
      <c r="B41" s="88" t="s">
        <v>1404</v>
      </c>
      <c r="C41" s="88" t="s">
        <v>215</v>
      </c>
      <c r="D41" s="88" t="s">
        <v>1341</v>
      </c>
      <c r="E41" s="88" t="s">
        <v>1342</v>
      </c>
      <c r="F41" s="88" t="s">
        <v>1405</v>
      </c>
      <c r="G41" s="88" t="s">
        <v>79</v>
      </c>
      <c r="H41" s="92" t="s">
        <v>166</v>
      </c>
      <c r="I41" s="92">
        <v>10</v>
      </c>
      <c r="J41" s="92">
        <v>40</v>
      </c>
      <c r="K41" s="93">
        <v>74703.55</v>
      </c>
      <c r="L41" s="93">
        <v>26382.31</v>
      </c>
      <c r="M41" s="91" t="s">
        <v>68</v>
      </c>
      <c r="N41" s="93"/>
      <c r="O41" s="93"/>
      <c r="P41" s="93">
        <v>26382.31</v>
      </c>
      <c r="Q41" s="93"/>
      <c r="R41" s="93"/>
      <c r="S41" s="93"/>
      <c r="T41" s="93"/>
      <c r="U41" s="93"/>
      <c r="V41" s="175"/>
      <c r="W41" s="88" t="s">
        <v>217</v>
      </c>
    </row>
    <row r="42" spans="1:23" ht="36" hidden="1" x14ac:dyDescent="0.25">
      <c r="A42" s="477" t="s">
        <v>1406</v>
      </c>
      <c r="B42" s="477" t="s">
        <v>1407</v>
      </c>
      <c r="C42" s="88" t="s">
        <v>222</v>
      </c>
      <c r="D42" s="88" t="s">
        <v>1341</v>
      </c>
      <c r="E42" s="88" t="s">
        <v>1350</v>
      </c>
      <c r="F42" s="88" t="s">
        <v>1408</v>
      </c>
      <c r="G42" s="88" t="s">
        <v>90</v>
      </c>
      <c r="H42" s="92" t="s">
        <v>61</v>
      </c>
      <c r="I42" s="92" t="s">
        <v>67</v>
      </c>
      <c r="J42" s="92">
        <v>50</v>
      </c>
      <c r="K42" s="93">
        <v>234462</v>
      </c>
      <c r="L42" s="93">
        <v>82061.7</v>
      </c>
      <c r="M42" s="93" t="s">
        <v>68</v>
      </c>
      <c r="N42" s="93"/>
      <c r="O42" s="93"/>
      <c r="P42" s="93">
        <v>82061.7</v>
      </c>
      <c r="Q42" s="93"/>
      <c r="R42" s="93"/>
      <c r="S42" s="93"/>
      <c r="T42" s="93"/>
      <c r="U42" s="93"/>
      <c r="V42" s="175"/>
      <c r="W42" s="88" t="s">
        <v>224</v>
      </c>
    </row>
    <row r="43" spans="1:23" ht="36" hidden="1" x14ac:dyDescent="0.25">
      <c r="A43" s="477"/>
      <c r="B43" s="477"/>
      <c r="C43" s="88" t="s">
        <v>222</v>
      </c>
      <c r="D43" s="88" t="s">
        <v>1341</v>
      </c>
      <c r="E43" s="88" t="s">
        <v>1350</v>
      </c>
      <c r="F43" s="88" t="s">
        <v>1409</v>
      </c>
      <c r="G43" s="88" t="s">
        <v>90</v>
      </c>
      <c r="H43" s="92" t="s">
        <v>61</v>
      </c>
      <c r="I43" s="92" t="s">
        <v>67</v>
      </c>
      <c r="J43" s="92">
        <v>30</v>
      </c>
      <c r="K43" s="93">
        <v>171810</v>
      </c>
      <c r="L43" s="93">
        <v>34362</v>
      </c>
      <c r="M43" s="93" t="s">
        <v>68</v>
      </c>
      <c r="N43" s="93"/>
      <c r="O43" s="93"/>
      <c r="P43" s="93">
        <v>34362</v>
      </c>
      <c r="Q43" s="93"/>
      <c r="R43" s="93"/>
      <c r="S43" s="93"/>
      <c r="T43" s="93"/>
      <c r="U43" s="93"/>
      <c r="V43" s="175"/>
      <c r="W43" s="88" t="s">
        <v>224</v>
      </c>
    </row>
    <row r="44" spans="1:23" s="250" customFormat="1" ht="36" hidden="1" x14ac:dyDescent="0.25">
      <c r="A44" s="477"/>
      <c r="B44" s="477"/>
      <c r="C44" s="245" t="s">
        <v>226</v>
      </c>
      <c r="D44" s="245" t="s">
        <v>1410</v>
      </c>
      <c r="E44" s="245" t="s">
        <v>1342</v>
      </c>
      <c r="F44" s="245" t="s">
        <v>1411</v>
      </c>
      <c r="G44" s="245" t="s">
        <v>90</v>
      </c>
      <c r="H44" s="247" t="s">
        <v>61</v>
      </c>
      <c r="I44" s="245">
        <v>5</v>
      </c>
      <c r="J44" s="247" t="s">
        <v>67</v>
      </c>
      <c r="K44" s="248">
        <v>1052033.6159999999</v>
      </c>
      <c r="L44" s="248">
        <v>303147.36</v>
      </c>
      <c r="M44" s="254" t="s">
        <v>228</v>
      </c>
      <c r="N44" s="248"/>
      <c r="O44" s="248"/>
      <c r="P44" s="248">
        <v>303147.36</v>
      </c>
      <c r="Q44" s="248"/>
      <c r="R44" s="248"/>
      <c r="S44" s="248"/>
      <c r="T44" s="248"/>
      <c r="U44" s="248"/>
      <c r="V44" s="249"/>
      <c r="W44" s="245" t="s">
        <v>224</v>
      </c>
    </row>
    <row r="45" spans="1:23" ht="36" hidden="1" x14ac:dyDescent="0.25">
      <c r="A45" s="477"/>
      <c r="B45" s="477"/>
      <c r="C45" s="88" t="s">
        <v>226</v>
      </c>
      <c r="D45" s="88" t="s">
        <v>1410</v>
      </c>
      <c r="E45" s="88" t="s">
        <v>1342</v>
      </c>
      <c r="F45" s="88" t="s">
        <v>1412</v>
      </c>
      <c r="G45" s="88" t="s">
        <v>90</v>
      </c>
      <c r="H45" s="92" t="s">
        <v>61</v>
      </c>
      <c r="I45" s="92" t="s">
        <v>67</v>
      </c>
      <c r="J45" s="92">
        <v>20</v>
      </c>
      <c r="K45" s="93" t="s">
        <v>67</v>
      </c>
      <c r="L45" s="93" t="s">
        <v>67</v>
      </c>
      <c r="M45" s="93" t="s">
        <v>68</v>
      </c>
      <c r="N45" s="93"/>
      <c r="O45" s="93"/>
      <c r="P45" s="93"/>
      <c r="Q45" s="93"/>
      <c r="R45" s="93"/>
      <c r="S45" s="93"/>
      <c r="T45" s="93"/>
      <c r="U45" s="93"/>
      <c r="V45" s="175"/>
      <c r="W45" s="88" t="s">
        <v>224</v>
      </c>
    </row>
    <row r="46" spans="1:23" ht="36" hidden="1" x14ac:dyDescent="0.25">
      <c r="A46" s="477"/>
      <c r="B46" s="477"/>
      <c r="C46" s="88" t="s">
        <v>230</v>
      </c>
      <c r="D46" s="88" t="s">
        <v>1341</v>
      </c>
      <c r="E46" s="88" t="s">
        <v>1350</v>
      </c>
      <c r="F46" s="88" t="s">
        <v>1413</v>
      </c>
      <c r="G46" s="88" t="s">
        <v>90</v>
      </c>
      <c r="H46" s="92" t="s">
        <v>61</v>
      </c>
      <c r="I46" s="92" t="s">
        <v>67</v>
      </c>
      <c r="J46" s="92">
        <v>50</v>
      </c>
      <c r="K46" s="93">
        <v>103600</v>
      </c>
      <c r="L46" s="93">
        <v>51800</v>
      </c>
      <c r="M46" s="93" t="s">
        <v>53</v>
      </c>
      <c r="N46" s="93">
        <v>51800</v>
      </c>
      <c r="O46" s="93"/>
      <c r="P46" s="93"/>
      <c r="Q46" s="93"/>
      <c r="R46" s="93"/>
      <c r="S46" s="93"/>
      <c r="T46" s="93"/>
      <c r="U46" s="93"/>
      <c r="V46" s="175"/>
      <c r="W46" s="88" t="s">
        <v>224</v>
      </c>
    </row>
    <row r="47" spans="1:23" ht="36" hidden="1" x14ac:dyDescent="0.25">
      <c r="A47" s="477"/>
      <c r="B47" s="477"/>
      <c r="C47" s="88" t="s">
        <v>222</v>
      </c>
      <c r="D47" s="88" t="s">
        <v>1341</v>
      </c>
      <c r="E47" s="88" t="s">
        <v>1350</v>
      </c>
      <c r="F47" s="88" t="s">
        <v>1414</v>
      </c>
      <c r="G47" s="88" t="s">
        <v>90</v>
      </c>
      <c r="H47" s="92" t="s">
        <v>61</v>
      </c>
      <c r="I47" s="92" t="s">
        <v>67</v>
      </c>
      <c r="J47" s="92">
        <v>50</v>
      </c>
      <c r="K47" s="93">
        <v>44973.4</v>
      </c>
      <c r="L47" s="93">
        <v>17989.400000000001</v>
      </c>
      <c r="M47" s="93" t="s">
        <v>53</v>
      </c>
      <c r="N47" s="93">
        <v>17989.400000000001</v>
      </c>
      <c r="O47" s="93"/>
      <c r="P47" s="93"/>
      <c r="Q47" s="93"/>
      <c r="R47" s="93"/>
      <c r="S47" s="93"/>
      <c r="T47" s="93"/>
      <c r="U47" s="93"/>
      <c r="V47" s="175"/>
      <c r="W47" s="88" t="s">
        <v>224</v>
      </c>
    </row>
    <row r="48" spans="1:23" s="250" customFormat="1" ht="60" hidden="1" x14ac:dyDescent="0.25">
      <c r="A48" s="477"/>
      <c r="B48" s="477"/>
      <c r="C48" s="245" t="s">
        <v>233</v>
      </c>
      <c r="D48" s="245" t="s">
        <v>1360</v>
      </c>
      <c r="E48" s="245" t="s">
        <v>1350</v>
      </c>
      <c r="F48" s="245" t="s">
        <v>1415</v>
      </c>
      <c r="G48" s="245" t="s">
        <v>90</v>
      </c>
      <c r="H48" s="247" t="s">
        <v>61</v>
      </c>
      <c r="I48" s="247" t="s">
        <v>67</v>
      </c>
      <c r="J48" s="247">
        <v>30</v>
      </c>
      <c r="K48" s="248">
        <v>160140.6</v>
      </c>
      <c r="L48" s="248">
        <v>48042.2</v>
      </c>
      <c r="M48" s="254" t="s">
        <v>235</v>
      </c>
      <c r="N48" s="254">
        <v>48042.2</v>
      </c>
      <c r="O48" s="254"/>
      <c r="P48" s="254"/>
      <c r="Q48" s="254"/>
      <c r="R48" s="254"/>
      <c r="S48" s="254"/>
      <c r="T48" s="254"/>
      <c r="U48" s="254"/>
      <c r="V48" s="255"/>
      <c r="W48" s="245" t="s">
        <v>224</v>
      </c>
    </row>
    <row r="49" spans="1:23" ht="36" hidden="1" x14ac:dyDescent="0.25">
      <c r="A49" s="477"/>
      <c r="B49" s="477"/>
      <c r="C49" s="88" t="s">
        <v>236</v>
      </c>
      <c r="D49" s="88" t="s">
        <v>1354</v>
      </c>
      <c r="E49" s="88" t="s">
        <v>1350</v>
      </c>
      <c r="F49" s="88" t="s">
        <v>1416</v>
      </c>
      <c r="G49" s="88" t="s">
        <v>90</v>
      </c>
      <c r="H49" s="92" t="s">
        <v>61</v>
      </c>
      <c r="I49" s="92" t="s">
        <v>67</v>
      </c>
      <c r="J49" s="92">
        <v>30</v>
      </c>
      <c r="K49" s="93">
        <v>69500</v>
      </c>
      <c r="L49" s="93">
        <v>20832</v>
      </c>
      <c r="M49" s="93" t="s">
        <v>95</v>
      </c>
      <c r="N49" s="93"/>
      <c r="O49" s="93">
        <v>20832</v>
      </c>
      <c r="P49" s="93"/>
      <c r="Q49" s="93"/>
      <c r="R49" s="93"/>
      <c r="S49" s="93"/>
      <c r="T49" s="93"/>
      <c r="U49" s="93"/>
      <c r="V49" s="175"/>
      <c r="W49" s="88" t="s">
        <v>224</v>
      </c>
    </row>
    <row r="50" spans="1:23" ht="36" x14ac:dyDescent="0.25">
      <c r="A50" s="477"/>
      <c r="B50" s="477"/>
      <c r="C50" s="88" t="s">
        <v>222</v>
      </c>
      <c r="D50" s="88" t="s">
        <v>1341</v>
      </c>
      <c r="E50" s="88" t="s">
        <v>1350</v>
      </c>
      <c r="F50" s="88" t="s">
        <v>1417</v>
      </c>
      <c r="G50" s="88" t="s">
        <v>90</v>
      </c>
      <c r="H50" s="92" t="s">
        <v>61</v>
      </c>
      <c r="I50" s="92" t="s">
        <v>67</v>
      </c>
      <c r="J50" s="92">
        <v>30</v>
      </c>
      <c r="K50" s="93">
        <v>324000</v>
      </c>
      <c r="L50" s="93">
        <v>97200</v>
      </c>
      <c r="M50" s="93" t="s">
        <v>53</v>
      </c>
      <c r="N50" s="93">
        <v>97200</v>
      </c>
      <c r="O50" s="93"/>
      <c r="P50" s="93"/>
      <c r="Q50" s="93"/>
      <c r="R50" s="93"/>
      <c r="S50" s="93"/>
      <c r="T50" s="93"/>
      <c r="U50" s="93"/>
      <c r="V50" s="175"/>
      <c r="W50" s="88" t="s">
        <v>224</v>
      </c>
    </row>
    <row r="51" spans="1:23" ht="60" hidden="1" x14ac:dyDescent="0.25">
      <c r="A51" s="477"/>
      <c r="B51" s="477"/>
      <c r="C51" s="88" t="s">
        <v>226</v>
      </c>
      <c r="D51" s="88" t="s">
        <v>1341</v>
      </c>
      <c r="E51" s="88" t="s">
        <v>1350</v>
      </c>
      <c r="F51" s="88" t="s">
        <v>1418</v>
      </c>
      <c r="G51" s="88" t="s">
        <v>90</v>
      </c>
      <c r="H51" s="92" t="s">
        <v>61</v>
      </c>
      <c r="I51" s="92">
        <v>10</v>
      </c>
      <c r="J51" s="92">
        <v>50</v>
      </c>
      <c r="K51" s="93">
        <v>69512.600000000006</v>
      </c>
      <c r="L51" s="93">
        <v>42254.239999999998</v>
      </c>
      <c r="M51" s="93" t="s">
        <v>53</v>
      </c>
      <c r="N51" s="93">
        <v>42254.239999999998</v>
      </c>
      <c r="O51" s="93"/>
      <c r="P51" s="93"/>
      <c r="Q51" s="93"/>
      <c r="R51" s="93"/>
      <c r="S51" s="93"/>
      <c r="T51" s="93"/>
      <c r="U51" s="93"/>
      <c r="V51" s="175"/>
      <c r="W51" s="88" t="s">
        <v>224</v>
      </c>
    </row>
    <row r="52" spans="1:23" ht="36" hidden="1" x14ac:dyDescent="0.25">
      <c r="A52" s="477"/>
      <c r="B52" s="477"/>
      <c r="C52" s="88" t="s">
        <v>226</v>
      </c>
      <c r="D52" s="88" t="s">
        <v>1341</v>
      </c>
      <c r="E52" s="88" t="s">
        <v>1350</v>
      </c>
      <c r="F52" s="88" t="s">
        <v>1419</v>
      </c>
      <c r="G52" s="88" t="s">
        <v>90</v>
      </c>
      <c r="H52" s="92" t="s">
        <v>61</v>
      </c>
      <c r="I52" s="92">
        <v>7</v>
      </c>
      <c r="J52" s="92">
        <v>50</v>
      </c>
      <c r="K52" s="93">
        <v>193734.7</v>
      </c>
      <c r="L52" s="93">
        <v>54244.9</v>
      </c>
      <c r="M52" s="93" t="s">
        <v>53</v>
      </c>
      <c r="N52" s="93">
        <v>54244.9</v>
      </c>
      <c r="O52" s="93"/>
      <c r="P52" s="93"/>
      <c r="Q52" s="93"/>
      <c r="R52" s="93"/>
      <c r="S52" s="93"/>
      <c r="T52" s="93"/>
      <c r="U52" s="93"/>
      <c r="V52" s="175"/>
      <c r="W52" s="88" t="s">
        <v>224</v>
      </c>
    </row>
    <row r="53" spans="1:23" ht="36" hidden="1" x14ac:dyDescent="0.2">
      <c r="A53" s="477"/>
      <c r="B53" s="477"/>
      <c r="C53" s="88" t="s">
        <v>226</v>
      </c>
      <c r="D53" s="88" t="s">
        <v>1341</v>
      </c>
      <c r="E53" s="88" t="s">
        <v>1342</v>
      </c>
      <c r="F53" s="122" t="s">
        <v>1420</v>
      </c>
      <c r="G53" s="88" t="s">
        <v>90</v>
      </c>
      <c r="H53" s="92" t="s">
        <v>61</v>
      </c>
      <c r="I53" s="92" t="s">
        <v>67</v>
      </c>
      <c r="J53" s="92">
        <v>30</v>
      </c>
      <c r="K53" s="93">
        <v>163736.29999999999</v>
      </c>
      <c r="L53" s="93">
        <v>54578.766666666699</v>
      </c>
      <c r="M53" s="93" t="s">
        <v>53</v>
      </c>
      <c r="N53" s="93">
        <v>54578.766666666699</v>
      </c>
      <c r="O53" s="93"/>
      <c r="P53" s="93"/>
      <c r="Q53" s="93"/>
      <c r="R53" s="93"/>
      <c r="S53" s="93"/>
      <c r="T53" s="93"/>
      <c r="U53" s="93"/>
      <c r="V53" s="175"/>
      <c r="W53" s="88" t="s">
        <v>224</v>
      </c>
    </row>
    <row r="54" spans="1:23" ht="36" hidden="1" x14ac:dyDescent="0.2">
      <c r="A54" s="477"/>
      <c r="B54" s="477"/>
      <c r="C54" s="88" t="s">
        <v>222</v>
      </c>
      <c r="D54" s="88" t="s">
        <v>1341</v>
      </c>
      <c r="E54" s="88" t="s">
        <v>1342</v>
      </c>
      <c r="F54" s="122" t="s">
        <v>1421</v>
      </c>
      <c r="G54" s="88" t="s">
        <v>90</v>
      </c>
      <c r="H54" s="92" t="s">
        <v>61</v>
      </c>
      <c r="I54" s="92">
        <v>40</v>
      </c>
      <c r="J54" s="92">
        <v>100</v>
      </c>
      <c r="K54" s="93">
        <v>182566.3</v>
      </c>
      <c r="L54" s="93">
        <v>63898.2</v>
      </c>
      <c r="M54" s="93" t="s">
        <v>53</v>
      </c>
      <c r="N54" s="93">
        <v>63898.2</v>
      </c>
      <c r="O54" s="93"/>
      <c r="P54" s="93"/>
      <c r="Q54" s="93"/>
      <c r="R54" s="93"/>
      <c r="S54" s="93"/>
      <c r="T54" s="93"/>
      <c r="U54" s="93"/>
      <c r="V54" s="175"/>
      <c r="W54" s="88" t="s">
        <v>224</v>
      </c>
    </row>
    <row r="55" spans="1:23" ht="36" hidden="1" x14ac:dyDescent="0.25">
      <c r="A55" s="477"/>
      <c r="B55" s="477"/>
      <c r="C55" s="88" t="s">
        <v>226</v>
      </c>
      <c r="D55" s="88" t="s">
        <v>1341</v>
      </c>
      <c r="E55" s="88" t="s">
        <v>1350</v>
      </c>
      <c r="F55" s="88" t="s">
        <v>1422</v>
      </c>
      <c r="G55" s="88" t="s">
        <v>90</v>
      </c>
      <c r="H55" s="92" t="s">
        <v>61</v>
      </c>
      <c r="I55" s="92">
        <v>10</v>
      </c>
      <c r="J55" s="92">
        <v>70</v>
      </c>
      <c r="K55" s="93">
        <v>49854.2</v>
      </c>
      <c r="L55" s="93">
        <v>34897.939999999995</v>
      </c>
      <c r="M55" s="93" t="s">
        <v>53</v>
      </c>
      <c r="N55" s="93">
        <v>34897.939999999995</v>
      </c>
      <c r="O55" s="93"/>
      <c r="P55" s="93"/>
      <c r="Q55" s="93"/>
      <c r="R55" s="93"/>
      <c r="S55" s="93"/>
      <c r="T55" s="93"/>
      <c r="U55" s="93"/>
      <c r="V55" s="175"/>
      <c r="W55" s="88" t="s">
        <v>224</v>
      </c>
    </row>
    <row r="56" spans="1:23" ht="36" hidden="1" x14ac:dyDescent="0.25">
      <c r="A56" s="477"/>
      <c r="B56" s="477"/>
      <c r="C56" s="88" t="s">
        <v>226</v>
      </c>
      <c r="D56" s="88" t="s">
        <v>1341</v>
      </c>
      <c r="E56" s="88" t="s">
        <v>1350</v>
      </c>
      <c r="F56" s="88" t="s">
        <v>1423</v>
      </c>
      <c r="G56" s="88" t="s">
        <v>90</v>
      </c>
      <c r="H56" s="92" t="s">
        <v>61</v>
      </c>
      <c r="I56" s="92">
        <v>35</v>
      </c>
      <c r="J56" s="92">
        <v>100</v>
      </c>
      <c r="K56" s="93">
        <v>58696.2</v>
      </c>
      <c r="L56" s="93">
        <v>29348.1</v>
      </c>
      <c r="M56" s="93" t="s">
        <v>53</v>
      </c>
      <c r="N56" s="93">
        <v>29348.1</v>
      </c>
      <c r="O56" s="93"/>
      <c r="P56" s="93"/>
      <c r="Q56" s="93"/>
      <c r="R56" s="93"/>
      <c r="S56" s="93"/>
      <c r="T56" s="93"/>
      <c r="U56" s="93"/>
      <c r="V56" s="175"/>
      <c r="W56" s="88" t="s">
        <v>224</v>
      </c>
    </row>
    <row r="57" spans="1:23" ht="36" hidden="1" x14ac:dyDescent="0.25">
      <c r="A57" s="477"/>
      <c r="B57" s="477"/>
      <c r="C57" s="88" t="s">
        <v>226</v>
      </c>
      <c r="D57" s="88" t="s">
        <v>1341</v>
      </c>
      <c r="E57" s="88" t="s">
        <v>1342</v>
      </c>
      <c r="F57" s="88" t="s">
        <v>1424</v>
      </c>
      <c r="G57" s="88" t="s">
        <v>90</v>
      </c>
      <c r="H57" s="92" t="s">
        <v>61</v>
      </c>
      <c r="I57" s="92">
        <v>15</v>
      </c>
      <c r="J57" s="92">
        <v>70</v>
      </c>
      <c r="K57" s="93">
        <v>54024</v>
      </c>
      <c r="L57" s="93">
        <v>23368.3</v>
      </c>
      <c r="M57" s="93" t="s">
        <v>53</v>
      </c>
      <c r="N57" s="93">
        <v>23368.3</v>
      </c>
      <c r="O57" s="93"/>
      <c r="P57" s="93"/>
      <c r="Q57" s="93"/>
      <c r="R57" s="93"/>
      <c r="S57" s="93"/>
      <c r="T57" s="93"/>
      <c r="U57" s="93"/>
      <c r="V57" s="175"/>
      <c r="W57" s="88" t="s">
        <v>224</v>
      </c>
    </row>
    <row r="58" spans="1:23" ht="36" hidden="1" x14ac:dyDescent="0.25">
      <c r="A58" s="477"/>
      <c r="B58" s="477"/>
      <c r="C58" s="88" t="s">
        <v>226</v>
      </c>
      <c r="D58" s="88" t="s">
        <v>1341</v>
      </c>
      <c r="E58" s="88" t="s">
        <v>1342</v>
      </c>
      <c r="F58" s="88" t="s">
        <v>1425</v>
      </c>
      <c r="G58" s="88" t="s">
        <v>90</v>
      </c>
      <c r="H58" s="92" t="s">
        <v>61</v>
      </c>
      <c r="I58" s="92" t="s">
        <v>67</v>
      </c>
      <c r="J58" s="92">
        <v>50</v>
      </c>
      <c r="K58" s="93">
        <v>46282.400000000001</v>
      </c>
      <c r="L58" s="93">
        <v>27769.4</v>
      </c>
      <c r="M58" s="93" t="s">
        <v>53</v>
      </c>
      <c r="N58" s="93">
        <v>27769.4</v>
      </c>
      <c r="O58" s="93"/>
      <c r="P58" s="93"/>
      <c r="Q58" s="93"/>
      <c r="R58" s="93"/>
      <c r="S58" s="93"/>
      <c r="T58" s="93"/>
      <c r="U58" s="93"/>
      <c r="V58" s="175"/>
      <c r="W58" s="88" t="s">
        <v>224</v>
      </c>
    </row>
    <row r="59" spans="1:23" ht="48" hidden="1" x14ac:dyDescent="0.25">
      <c r="A59" s="465" t="s">
        <v>1426</v>
      </c>
      <c r="B59" s="465" t="s">
        <v>1427</v>
      </c>
      <c r="C59" s="88" t="s">
        <v>249</v>
      </c>
      <c r="D59" s="88" t="s">
        <v>1357</v>
      </c>
      <c r="E59" s="88" t="s">
        <v>1350</v>
      </c>
      <c r="F59" s="88" t="s">
        <v>1428</v>
      </c>
      <c r="G59" s="88" t="s">
        <v>90</v>
      </c>
      <c r="H59" s="92" t="s">
        <v>61</v>
      </c>
      <c r="I59" s="88" t="s">
        <v>67</v>
      </c>
      <c r="J59" s="92">
        <v>30</v>
      </c>
      <c r="K59" s="93" t="s">
        <v>67</v>
      </c>
      <c r="L59" s="93" t="s">
        <v>67</v>
      </c>
      <c r="M59" s="91" t="s">
        <v>251</v>
      </c>
      <c r="N59" s="93"/>
      <c r="O59" s="93"/>
      <c r="P59" s="93"/>
      <c r="Q59" s="93"/>
      <c r="R59" s="93"/>
      <c r="S59" s="93"/>
      <c r="T59" s="93"/>
      <c r="U59" s="93"/>
      <c r="V59" s="175"/>
      <c r="W59" s="88" t="s">
        <v>224</v>
      </c>
    </row>
    <row r="60" spans="1:23" ht="48" hidden="1" x14ac:dyDescent="0.25">
      <c r="A60" s="465"/>
      <c r="B60" s="465"/>
      <c r="C60" s="88" t="s">
        <v>252</v>
      </c>
      <c r="D60" s="88" t="s">
        <v>1357</v>
      </c>
      <c r="E60" s="88" t="s">
        <v>1350</v>
      </c>
      <c r="F60" s="88" t="s">
        <v>1429</v>
      </c>
      <c r="G60" s="88" t="s">
        <v>90</v>
      </c>
      <c r="H60" s="92" t="s">
        <v>61</v>
      </c>
      <c r="I60" s="88" t="s">
        <v>67</v>
      </c>
      <c r="J60" s="92">
        <v>30</v>
      </c>
      <c r="K60" s="93" t="s">
        <v>67</v>
      </c>
      <c r="L60" s="93" t="s">
        <v>67</v>
      </c>
      <c r="M60" s="91" t="s">
        <v>251</v>
      </c>
      <c r="N60" s="93"/>
      <c r="O60" s="93"/>
      <c r="P60" s="93"/>
      <c r="Q60" s="93"/>
      <c r="R60" s="93"/>
      <c r="S60" s="93"/>
      <c r="T60" s="93"/>
      <c r="U60" s="93"/>
      <c r="V60" s="175"/>
      <c r="W60" s="88" t="s">
        <v>224</v>
      </c>
    </row>
    <row r="61" spans="1:23" ht="24" hidden="1" x14ac:dyDescent="0.25">
      <c r="A61" s="465"/>
      <c r="B61" s="465"/>
      <c r="C61" s="477" t="s">
        <v>260</v>
      </c>
      <c r="D61" s="88" t="s">
        <v>1354</v>
      </c>
      <c r="E61" s="88" t="s">
        <v>1342</v>
      </c>
      <c r="F61" s="477" t="s">
        <v>1430</v>
      </c>
      <c r="G61" s="88" t="s">
        <v>262</v>
      </c>
      <c r="H61" s="92" t="s">
        <v>61</v>
      </c>
      <c r="I61" s="92">
        <v>8.56</v>
      </c>
      <c r="J61" s="92">
        <v>29</v>
      </c>
      <c r="K61" s="93">
        <v>145911</v>
      </c>
      <c r="L61" s="93">
        <v>17626.16</v>
      </c>
      <c r="M61" s="91" t="s">
        <v>95</v>
      </c>
      <c r="N61" s="93"/>
      <c r="O61" s="93">
        <v>17626.16</v>
      </c>
      <c r="P61" s="93"/>
      <c r="Q61" s="93"/>
      <c r="R61" s="93"/>
      <c r="S61" s="93"/>
      <c r="T61" s="93"/>
      <c r="U61" s="93"/>
      <c r="V61" s="175"/>
      <c r="W61" s="88" t="s">
        <v>119</v>
      </c>
    </row>
    <row r="62" spans="1:23" ht="24" hidden="1" x14ac:dyDescent="0.25">
      <c r="A62" s="465"/>
      <c r="B62" s="465"/>
      <c r="C62" s="477"/>
      <c r="D62" s="88" t="s">
        <v>1354</v>
      </c>
      <c r="E62" s="88" t="s">
        <v>1342</v>
      </c>
      <c r="F62" s="477"/>
      <c r="G62" s="88" t="s">
        <v>79</v>
      </c>
      <c r="H62" s="92" t="s">
        <v>61</v>
      </c>
      <c r="I62" s="92" t="s">
        <v>67</v>
      </c>
      <c r="J62" s="92">
        <v>38</v>
      </c>
      <c r="K62" s="93">
        <v>8460231.8599999994</v>
      </c>
      <c r="L62" s="93">
        <v>909675</v>
      </c>
      <c r="M62" s="91" t="s">
        <v>95</v>
      </c>
      <c r="N62" s="93"/>
      <c r="O62" s="93">
        <v>909675</v>
      </c>
      <c r="P62" s="93"/>
      <c r="Q62" s="93"/>
      <c r="R62" s="93"/>
      <c r="S62" s="93"/>
      <c r="T62" s="93"/>
      <c r="U62" s="93"/>
      <c r="V62" s="175"/>
      <c r="W62" s="88" t="s">
        <v>119</v>
      </c>
    </row>
    <row r="63" spans="1:23" s="250" customFormat="1" ht="36" hidden="1" x14ac:dyDescent="0.25">
      <c r="A63" s="465"/>
      <c r="B63" s="465"/>
      <c r="C63" s="245" t="s">
        <v>263</v>
      </c>
      <c r="D63" s="245" t="s">
        <v>1410</v>
      </c>
      <c r="E63" s="245" t="s">
        <v>1342</v>
      </c>
      <c r="F63" s="245" t="s">
        <v>1431</v>
      </c>
      <c r="G63" s="245" t="s">
        <v>79</v>
      </c>
      <c r="H63" s="247" t="s">
        <v>61</v>
      </c>
      <c r="I63" s="247">
        <v>5</v>
      </c>
      <c r="J63" s="247">
        <v>35</v>
      </c>
      <c r="K63" s="248">
        <v>207000</v>
      </c>
      <c r="L63" s="248">
        <v>51750</v>
      </c>
      <c r="M63" s="248" t="s">
        <v>68</v>
      </c>
      <c r="N63" s="248"/>
      <c r="O63" s="248"/>
      <c r="P63" s="248">
        <v>51750</v>
      </c>
      <c r="Q63" s="248"/>
      <c r="R63" s="248"/>
      <c r="S63" s="248"/>
      <c r="T63" s="248"/>
      <c r="U63" s="248"/>
      <c r="V63" s="249"/>
      <c r="W63" s="245" t="s">
        <v>119</v>
      </c>
    </row>
    <row r="64" spans="1:23" ht="24" hidden="1" customHeight="1" x14ac:dyDescent="0.25">
      <c r="A64" s="465"/>
      <c r="B64" s="465"/>
      <c r="C64" s="106" t="s">
        <v>265</v>
      </c>
      <c r="D64" s="88" t="s">
        <v>1357</v>
      </c>
      <c r="E64" s="88" t="s">
        <v>1350</v>
      </c>
      <c r="F64" s="88" t="s">
        <v>1432</v>
      </c>
      <c r="G64" s="88" t="s">
        <v>267</v>
      </c>
      <c r="H64" s="92" t="s">
        <v>61</v>
      </c>
      <c r="I64" s="92">
        <v>5</v>
      </c>
      <c r="J64" s="92">
        <v>35</v>
      </c>
      <c r="K64" s="93">
        <v>690000</v>
      </c>
      <c r="L64" s="93">
        <v>138000</v>
      </c>
      <c r="M64" s="93" t="s">
        <v>68</v>
      </c>
      <c r="N64" s="93"/>
      <c r="O64" s="93"/>
      <c r="P64" s="93">
        <v>138000</v>
      </c>
      <c r="Q64" s="93"/>
      <c r="R64" s="93"/>
      <c r="S64" s="93"/>
      <c r="T64" s="93"/>
      <c r="U64" s="93"/>
      <c r="V64" s="175"/>
      <c r="W64" s="88" t="s">
        <v>119</v>
      </c>
    </row>
    <row r="65" spans="1:23" ht="36" hidden="1" x14ac:dyDescent="0.25">
      <c r="A65" s="465"/>
      <c r="B65" s="465"/>
      <c r="C65" s="88" t="s">
        <v>269</v>
      </c>
      <c r="D65" s="88" t="s">
        <v>1341</v>
      </c>
      <c r="E65" s="88" t="s">
        <v>1342</v>
      </c>
      <c r="F65" s="88" t="s">
        <v>1433</v>
      </c>
      <c r="G65" s="88" t="s">
        <v>271</v>
      </c>
      <c r="H65" s="92" t="s">
        <v>61</v>
      </c>
      <c r="I65" s="92">
        <v>5</v>
      </c>
      <c r="J65" s="92">
        <v>100</v>
      </c>
      <c r="K65" s="214">
        <v>319125</v>
      </c>
      <c r="L65" s="214">
        <v>19354</v>
      </c>
      <c r="M65" s="93" t="s">
        <v>68</v>
      </c>
      <c r="N65" s="93"/>
      <c r="O65" s="93"/>
      <c r="P65" s="93">
        <v>19354</v>
      </c>
      <c r="Q65" s="93"/>
      <c r="R65" s="93"/>
      <c r="S65" s="93"/>
      <c r="T65" s="93"/>
      <c r="U65" s="93"/>
      <c r="V65" s="175"/>
      <c r="W65" s="88" t="s">
        <v>119</v>
      </c>
    </row>
    <row r="66" spans="1:23" ht="36" hidden="1" x14ac:dyDescent="0.25">
      <c r="A66" s="465"/>
      <c r="B66" s="465"/>
      <c r="C66" s="88" t="s">
        <v>272</v>
      </c>
      <c r="D66" s="88"/>
      <c r="E66" s="88" t="s">
        <v>1342</v>
      </c>
      <c r="F66" s="88" t="s">
        <v>1434</v>
      </c>
      <c r="G66" s="88" t="s">
        <v>90</v>
      </c>
      <c r="H66" s="92" t="s">
        <v>61</v>
      </c>
      <c r="I66" s="92" t="s">
        <v>67</v>
      </c>
      <c r="J66" s="92">
        <v>65</v>
      </c>
      <c r="K66" s="93">
        <v>1694488</v>
      </c>
      <c r="L66" s="93">
        <v>84724.4</v>
      </c>
      <c r="M66" s="93" t="s">
        <v>53</v>
      </c>
      <c r="N66" s="93">
        <v>84724.4</v>
      </c>
      <c r="O66" s="93"/>
      <c r="P66" s="93"/>
      <c r="Q66" s="93"/>
      <c r="R66" s="93"/>
      <c r="S66" s="93"/>
      <c r="T66" s="93"/>
      <c r="U66" s="93"/>
      <c r="V66" s="175"/>
      <c r="W66" s="88" t="s">
        <v>119</v>
      </c>
    </row>
    <row r="67" spans="1:23" hidden="1" x14ac:dyDescent="0.25">
      <c r="A67" s="185" t="s">
        <v>274</v>
      </c>
      <c r="B67" s="185"/>
      <c r="C67" s="185"/>
      <c r="D67" s="185"/>
      <c r="E67" s="185"/>
      <c r="F67" s="124"/>
      <c r="G67" s="124"/>
      <c r="H67" s="185"/>
      <c r="I67" s="185"/>
      <c r="J67" s="185"/>
      <c r="K67" s="186"/>
      <c r="L67" s="187"/>
      <c r="M67" s="187"/>
      <c r="N67" s="186"/>
      <c r="O67" s="187"/>
      <c r="P67" s="187"/>
      <c r="Q67" s="187"/>
      <c r="R67" s="187"/>
      <c r="S67" s="187"/>
      <c r="T67" s="187"/>
      <c r="U67" s="187"/>
      <c r="V67" s="188"/>
      <c r="W67" s="88" t="s">
        <v>1435</v>
      </c>
    </row>
    <row r="68" spans="1:23" ht="48" hidden="1" customHeight="1" x14ac:dyDescent="0.25">
      <c r="A68" s="106" t="s">
        <v>275</v>
      </c>
      <c r="B68" s="477" t="s">
        <v>276</v>
      </c>
      <c r="C68" s="477" t="s">
        <v>277</v>
      </c>
      <c r="D68" s="88" t="s">
        <v>1436</v>
      </c>
      <c r="E68" s="88" t="s">
        <v>1342</v>
      </c>
      <c r="F68" s="477" t="s">
        <v>278</v>
      </c>
      <c r="G68" s="88" t="s">
        <v>279</v>
      </c>
      <c r="H68" s="92" t="s">
        <v>61</v>
      </c>
      <c r="I68" s="92" t="s">
        <v>67</v>
      </c>
      <c r="J68" s="92">
        <v>30</v>
      </c>
      <c r="K68" s="515">
        <v>260000</v>
      </c>
      <c r="L68" s="93">
        <v>43800</v>
      </c>
      <c r="M68" s="93" t="s">
        <v>53</v>
      </c>
      <c r="N68" s="93">
        <v>43800</v>
      </c>
      <c r="O68" s="93"/>
      <c r="P68" s="93"/>
      <c r="Q68" s="93"/>
      <c r="R68" s="93"/>
      <c r="S68" s="93"/>
      <c r="T68" s="93"/>
      <c r="U68" s="93"/>
      <c r="V68" s="175"/>
      <c r="W68" s="88" t="s">
        <v>69</v>
      </c>
    </row>
    <row r="69" spans="1:23" ht="24" hidden="1" x14ac:dyDescent="0.25">
      <c r="A69" s="106"/>
      <c r="B69" s="477"/>
      <c r="C69" s="477"/>
      <c r="D69" s="88" t="s">
        <v>1349</v>
      </c>
      <c r="E69" s="88" t="s">
        <v>1342</v>
      </c>
      <c r="F69" s="477"/>
      <c r="G69" s="88" t="s">
        <v>280</v>
      </c>
      <c r="H69" s="92" t="s">
        <v>61</v>
      </c>
      <c r="I69" s="92">
        <v>16</v>
      </c>
      <c r="J69" s="92">
        <v>60</v>
      </c>
      <c r="K69" s="515"/>
      <c r="L69" s="93">
        <v>7800</v>
      </c>
      <c r="M69" s="93" t="s">
        <v>53</v>
      </c>
      <c r="N69" s="93">
        <v>7800</v>
      </c>
      <c r="O69" s="93"/>
      <c r="P69" s="93"/>
      <c r="Q69" s="93"/>
      <c r="R69" s="93"/>
      <c r="S69" s="93"/>
      <c r="T69" s="93"/>
      <c r="U69" s="93"/>
      <c r="V69" s="175"/>
      <c r="W69" s="88" t="s">
        <v>69</v>
      </c>
    </row>
    <row r="70" spans="1:23" ht="36" hidden="1" x14ac:dyDescent="0.25">
      <c r="A70" s="106"/>
      <c r="B70" s="477"/>
      <c r="C70" s="477"/>
      <c r="D70" s="88" t="s">
        <v>1349</v>
      </c>
      <c r="E70" s="88" t="s">
        <v>1342</v>
      </c>
      <c r="F70" s="477"/>
      <c r="G70" s="88" t="s">
        <v>281</v>
      </c>
      <c r="H70" s="92" t="s">
        <v>61</v>
      </c>
      <c r="I70" s="92" t="s">
        <v>67</v>
      </c>
      <c r="J70" s="92">
        <v>80</v>
      </c>
      <c r="K70" s="515"/>
      <c r="L70" s="93">
        <v>13400</v>
      </c>
      <c r="M70" s="93" t="s">
        <v>53</v>
      </c>
      <c r="N70" s="93">
        <v>13400</v>
      </c>
      <c r="O70" s="93"/>
      <c r="P70" s="93"/>
      <c r="Q70" s="93"/>
      <c r="R70" s="93"/>
      <c r="S70" s="93"/>
      <c r="T70" s="93"/>
      <c r="U70" s="93"/>
      <c r="V70" s="175"/>
      <c r="W70" s="88" t="s">
        <v>69</v>
      </c>
    </row>
    <row r="71" spans="1:23" ht="36" x14ac:dyDescent="0.25">
      <c r="A71" s="106"/>
      <c r="B71" s="477" t="s">
        <v>282</v>
      </c>
      <c r="C71" s="88" t="s">
        <v>283</v>
      </c>
      <c r="D71" s="88" t="s">
        <v>1341</v>
      </c>
      <c r="E71" s="88" t="s">
        <v>1342</v>
      </c>
      <c r="F71" s="88" t="s">
        <v>284</v>
      </c>
      <c r="G71" s="88" t="s">
        <v>90</v>
      </c>
      <c r="H71" s="92" t="s">
        <v>73</v>
      </c>
      <c r="I71" s="92">
        <v>10</v>
      </c>
      <c r="J71" s="92">
        <v>100</v>
      </c>
      <c r="K71" s="93">
        <v>139950</v>
      </c>
      <c r="L71" s="93">
        <v>108000</v>
      </c>
      <c r="M71" s="93" t="s">
        <v>53</v>
      </c>
      <c r="N71" s="93">
        <v>108000</v>
      </c>
      <c r="O71" s="93"/>
      <c r="P71" s="93"/>
      <c r="Q71" s="93"/>
      <c r="R71" s="93"/>
      <c r="S71" s="93"/>
      <c r="T71" s="93"/>
      <c r="U71" s="93"/>
      <c r="V71" s="175"/>
      <c r="W71" s="88" t="s">
        <v>69</v>
      </c>
    </row>
    <row r="72" spans="1:23" ht="48" hidden="1" x14ac:dyDescent="0.25">
      <c r="A72" s="106"/>
      <c r="B72" s="477"/>
      <c r="C72" s="88" t="s">
        <v>285</v>
      </c>
      <c r="D72" s="88" t="s">
        <v>1341</v>
      </c>
      <c r="E72" s="88" t="s">
        <v>1342</v>
      </c>
      <c r="F72" s="88" t="s">
        <v>286</v>
      </c>
      <c r="G72" s="88" t="s">
        <v>90</v>
      </c>
      <c r="H72" s="92" t="s">
        <v>73</v>
      </c>
      <c r="I72" s="92">
        <v>5</v>
      </c>
      <c r="J72" s="92">
        <v>30</v>
      </c>
      <c r="K72" s="93">
        <v>320000</v>
      </c>
      <c r="L72" s="93">
        <v>105000</v>
      </c>
      <c r="M72" s="93" t="s">
        <v>68</v>
      </c>
      <c r="N72" s="93"/>
      <c r="O72" s="93"/>
      <c r="P72" s="93">
        <v>105000</v>
      </c>
      <c r="Q72" s="93"/>
      <c r="R72" s="93"/>
      <c r="S72" s="93"/>
      <c r="T72" s="93"/>
      <c r="U72" s="93"/>
      <c r="V72" s="175"/>
      <c r="W72" s="88" t="s">
        <v>69</v>
      </c>
    </row>
    <row r="73" spans="1:23" s="250" customFormat="1" ht="48" hidden="1" x14ac:dyDescent="0.25">
      <c r="A73" s="106"/>
      <c r="B73" s="477"/>
      <c r="C73" s="245" t="s">
        <v>285</v>
      </c>
      <c r="D73" s="245" t="s">
        <v>1410</v>
      </c>
      <c r="E73" s="245" t="s">
        <v>1342</v>
      </c>
      <c r="F73" s="245" t="s">
        <v>1437</v>
      </c>
      <c r="G73" s="245" t="s">
        <v>90</v>
      </c>
      <c r="H73" s="247" t="s">
        <v>73</v>
      </c>
      <c r="I73" s="247">
        <v>5</v>
      </c>
      <c r="J73" s="247">
        <v>30</v>
      </c>
      <c r="K73" s="248">
        <v>300000</v>
      </c>
      <c r="L73" s="248">
        <v>90000</v>
      </c>
      <c r="M73" s="248" t="s">
        <v>68</v>
      </c>
      <c r="N73" s="248"/>
      <c r="O73" s="248"/>
      <c r="P73" s="248">
        <v>90000</v>
      </c>
      <c r="Q73" s="248"/>
      <c r="R73" s="248"/>
      <c r="S73" s="248"/>
      <c r="T73" s="248"/>
      <c r="U73" s="248"/>
      <c r="V73" s="249"/>
      <c r="W73" s="245" t="s">
        <v>69</v>
      </c>
    </row>
    <row r="74" spans="1:23" ht="48" hidden="1" x14ac:dyDescent="0.25">
      <c r="A74" s="106"/>
      <c r="B74" s="477"/>
      <c r="C74" s="88" t="s">
        <v>285</v>
      </c>
      <c r="D74" s="88" t="s">
        <v>1438</v>
      </c>
      <c r="E74" s="88" t="s">
        <v>1342</v>
      </c>
      <c r="F74" s="88" t="s">
        <v>1439</v>
      </c>
      <c r="G74" s="88" t="s">
        <v>90</v>
      </c>
      <c r="H74" s="92" t="s">
        <v>73</v>
      </c>
      <c r="I74" s="92">
        <v>5</v>
      </c>
      <c r="J74" s="92">
        <v>30</v>
      </c>
      <c r="K74" s="93">
        <v>122000</v>
      </c>
      <c r="L74" s="93">
        <v>36600</v>
      </c>
      <c r="M74" s="93" t="s">
        <v>68</v>
      </c>
      <c r="N74" s="93"/>
      <c r="O74" s="93"/>
      <c r="P74" s="93">
        <v>36600</v>
      </c>
      <c r="Q74" s="93"/>
      <c r="R74" s="93"/>
      <c r="S74" s="93"/>
      <c r="T74" s="93"/>
      <c r="U74" s="93"/>
      <c r="V74" s="175"/>
      <c r="W74" s="88" t="s">
        <v>69</v>
      </c>
    </row>
    <row r="75" spans="1:23" ht="48" hidden="1" x14ac:dyDescent="0.25">
      <c r="A75" s="106"/>
      <c r="B75" s="477"/>
      <c r="C75" s="88" t="s">
        <v>289</v>
      </c>
      <c r="D75" s="88" t="s">
        <v>1440</v>
      </c>
      <c r="E75" s="88" t="s">
        <v>1350</v>
      </c>
      <c r="F75" s="88" t="s">
        <v>1441</v>
      </c>
      <c r="G75" s="88" t="s">
        <v>291</v>
      </c>
      <c r="H75" s="92" t="s">
        <v>52</v>
      </c>
      <c r="I75" s="92">
        <v>25</v>
      </c>
      <c r="J75" s="92">
        <v>22</v>
      </c>
      <c r="K75" s="93">
        <v>24000</v>
      </c>
      <c r="L75" s="93">
        <v>6000</v>
      </c>
      <c r="M75" s="93" t="s">
        <v>53</v>
      </c>
      <c r="N75" s="93">
        <v>6000</v>
      </c>
      <c r="O75" s="93"/>
      <c r="P75" s="93"/>
      <c r="Q75" s="93"/>
      <c r="R75" s="93"/>
      <c r="S75" s="93"/>
      <c r="T75" s="93"/>
      <c r="U75" s="93"/>
      <c r="V75" s="175"/>
      <c r="W75" s="88" t="s">
        <v>69</v>
      </c>
    </row>
    <row r="76" spans="1:23" ht="48" hidden="1" x14ac:dyDescent="0.25">
      <c r="A76" s="106"/>
      <c r="B76" s="477"/>
      <c r="C76" s="88" t="s">
        <v>292</v>
      </c>
      <c r="D76" s="88" t="s">
        <v>1442</v>
      </c>
      <c r="E76" s="88" t="s">
        <v>1342</v>
      </c>
      <c r="F76" s="88" t="s">
        <v>1443</v>
      </c>
      <c r="G76" s="88" t="s">
        <v>294</v>
      </c>
      <c r="H76" s="92" t="s">
        <v>52</v>
      </c>
      <c r="I76" s="92">
        <v>30</v>
      </c>
      <c r="J76" s="92">
        <v>60</v>
      </c>
      <c r="K76" s="93">
        <v>211000</v>
      </c>
      <c r="L76" s="93">
        <v>32000</v>
      </c>
      <c r="M76" s="93" t="s">
        <v>53</v>
      </c>
      <c r="N76" s="93">
        <v>32000</v>
      </c>
      <c r="O76" s="93"/>
      <c r="P76" s="93"/>
      <c r="Q76" s="93"/>
      <c r="R76" s="93"/>
      <c r="S76" s="93"/>
      <c r="T76" s="93"/>
      <c r="U76" s="93"/>
      <c r="V76" s="175"/>
      <c r="W76" s="88" t="s">
        <v>69</v>
      </c>
    </row>
    <row r="77" spans="1:23" ht="24" hidden="1" x14ac:dyDescent="0.25">
      <c r="A77" s="106"/>
      <c r="B77" s="477"/>
      <c r="C77" s="477" t="s">
        <v>295</v>
      </c>
      <c r="D77" s="88" t="s">
        <v>1341</v>
      </c>
      <c r="E77" s="88" t="s">
        <v>1350</v>
      </c>
      <c r="F77" s="1" t="s">
        <v>1444</v>
      </c>
      <c r="G77" s="88" t="s">
        <v>297</v>
      </c>
      <c r="H77" s="189" t="s">
        <v>61</v>
      </c>
      <c r="I77" s="92">
        <v>30</v>
      </c>
      <c r="J77" s="92">
        <v>100</v>
      </c>
      <c r="K77" s="93">
        <v>120000</v>
      </c>
      <c r="L77" s="93">
        <v>60000</v>
      </c>
      <c r="M77" s="93" t="s">
        <v>68</v>
      </c>
      <c r="N77" s="93"/>
      <c r="O77" s="93"/>
      <c r="P77" s="93">
        <v>60000</v>
      </c>
      <c r="Q77" s="93"/>
      <c r="R77" s="93"/>
      <c r="S77" s="93"/>
      <c r="T77" s="93"/>
      <c r="U77" s="93"/>
      <c r="V77" s="175"/>
      <c r="W77" s="88" t="s">
        <v>119</v>
      </c>
    </row>
    <row r="78" spans="1:23" ht="36" hidden="1" x14ac:dyDescent="0.25">
      <c r="A78" s="106"/>
      <c r="B78" s="477"/>
      <c r="C78" s="477"/>
      <c r="D78" s="88" t="s">
        <v>1341</v>
      </c>
      <c r="E78" s="88" t="s">
        <v>1342</v>
      </c>
      <c r="F78" s="1" t="s">
        <v>1445</v>
      </c>
      <c r="G78" s="88" t="s">
        <v>297</v>
      </c>
      <c r="H78" s="189" t="s">
        <v>61</v>
      </c>
      <c r="I78" s="92" t="s">
        <v>67</v>
      </c>
      <c r="J78" s="92">
        <v>50</v>
      </c>
      <c r="K78" s="93">
        <v>120000</v>
      </c>
      <c r="L78" s="93">
        <v>60000</v>
      </c>
      <c r="M78" s="93" t="s">
        <v>68</v>
      </c>
      <c r="N78" s="93"/>
      <c r="O78" s="93"/>
      <c r="P78" s="93">
        <v>60000</v>
      </c>
      <c r="Q78" s="93"/>
      <c r="R78" s="93"/>
      <c r="S78" s="93"/>
      <c r="T78" s="93"/>
      <c r="U78" s="93"/>
      <c r="V78" s="175"/>
      <c r="W78" s="88" t="s">
        <v>119</v>
      </c>
    </row>
    <row r="79" spans="1:23" ht="72" hidden="1" x14ac:dyDescent="0.25">
      <c r="A79" s="106"/>
      <c r="B79" s="106" t="s">
        <v>1446</v>
      </c>
      <c r="C79" s="88" t="s">
        <v>300</v>
      </c>
      <c r="D79" s="88" t="s">
        <v>1349</v>
      </c>
      <c r="E79" s="88" t="s">
        <v>1350</v>
      </c>
      <c r="F79" s="88" t="s">
        <v>1447</v>
      </c>
      <c r="G79" s="88" t="s">
        <v>302</v>
      </c>
      <c r="H79" s="92" t="s">
        <v>52</v>
      </c>
      <c r="I79" s="92" t="s">
        <v>67</v>
      </c>
      <c r="J79" s="92">
        <v>100</v>
      </c>
      <c r="K79" s="93">
        <v>850</v>
      </c>
      <c r="L79" s="93">
        <v>150</v>
      </c>
      <c r="M79" s="93" t="s">
        <v>53</v>
      </c>
      <c r="N79" s="93">
        <v>150</v>
      </c>
      <c r="O79" s="93"/>
      <c r="P79" s="93"/>
      <c r="Q79" s="93"/>
      <c r="R79" s="93"/>
      <c r="S79" s="93"/>
      <c r="T79" s="93"/>
      <c r="U79" s="93"/>
      <c r="V79" s="175"/>
      <c r="W79" s="88" t="s">
        <v>69</v>
      </c>
    </row>
    <row r="80" spans="1:23" ht="72" hidden="1" customHeight="1" x14ac:dyDescent="0.25">
      <c r="A80" s="450" t="s">
        <v>1448</v>
      </c>
      <c r="B80" s="450" t="s">
        <v>1449</v>
      </c>
      <c r="C80" s="450" t="s">
        <v>1450</v>
      </c>
      <c r="D80" s="465" t="s">
        <v>1451</v>
      </c>
      <c r="E80" s="465" t="s">
        <v>1342</v>
      </c>
      <c r="F80" s="465" t="s">
        <v>1452</v>
      </c>
      <c r="G80" s="216" t="s">
        <v>323</v>
      </c>
      <c r="H80" s="88" t="s">
        <v>61</v>
      </c>
      <c r="I80" s="225">
        <v>72.2</v>
      </c>
      <c r="J80" s="225">
        <v>82</v>
      </c>
      <c r="K80" s="226">
        <v>176486.8</v>
      </c>
      <c r="L80" s="239">
        <v>35467.599999999999</v>
      </c>
      <c r="M80" s="227" t="s">
        <v>53</v>
      </c>
      <c r="N80" s="93">
        <v>35467.599999999999</v>
      </c>
      <c r="O80" s="93"/>
      <c r="P80" s="93"/>
      <c r="Q80" s="93"/>
      <c r="R80" s="93"/>
      <c r="S80" s="93"/>
      <c r="T80" s="93"/>
      <c r="U80" s="93"/>
      <c r="V80" s="93"/>
      <c r="W80" s="88" t="s">
        <v>102</v>
      </c>
    </row>
    <row r="81" spans="1:23" ht="24.75" hidden="1" customHeight="1" x14ac:dyDescent="0.25">
      <c r="A81" s="450"/>
      <c r="B81" s="450"/>
      <c r="C81" s="450"/>
      <c r="D81" s="465"/>
      <c r="E81" s="465"/>
      <c r="F81" s="465"/>
      <c r="G81" s="516" t="s">
        <v>324</v>
      </c>
      <c r="H81" s="465" t="s">
        <v>61</v>
      </c>
      <c r="I81" s="103">
        <v>76.5</v>
      </c>
      <c r="J81" s="103" t="s">
        <v>1453</v>
      </c>
      <c r="K81" s="517">
        <v>454554.8</v>
      </c>
      <c r="L81" s="93">
        <v>87611.7</v>
      </c>
      <c r="M81" s="227" t="s">
        <v>53</v>
      </c>
      <c r="N81" s="93">
        <v>87611.7</v>
      </c>
      <c r="O81" s="93"/>
      <c r="P81" s="93"/>
      <c r="Q81" s="93"/>
      <c r="R81" s="93"/>
      <c r="S81" s="93"/>
      <c r="T81" s="93"/>
      <c r="U81" s="93"/>
      <c r="V81" s="93"/>
      <c r="W81" s="88" t="s">
        <v>102</v>
      </c>
    </row>
    <row r="82" spans="1:23" ht="24" hidden="1" x14ac:dyDescent="0.25">
      <c r="A82" s="450"/>
      <c r="B82" s="450"/>
      <c r="C82" s="1" t="s">
        <v>1450</v>
      </c>
      <c r="D82" s="465"/>
      <c r="E82" s="465"/>
      <c r="F82" s="465"/>
      <c r="G82" s="516"/>
      <c r="H82" s="465"/>
      <c r="I82" s="103">
        <v>97</v>
      </c>
      <c r="J82" s="103" t="s">
        <v>327</v>
      </c>
      <c r="K82" s="517"/>
      <c r="L82" s="93">
        <v>63906.9</v>
      </c>
      <c r="M82" s="227" t="s">
        <v>53</v>
      </c>
      <c r="N82" s="93">
        <v>63906.9</v>
      </c>
      <c r="O82" s="93"/>
      <c r="P82" s="93"/>
      <c r="Q82" s="93"/>
      <c r="R82" s="93"/>
      <c r="S82" s="93"/>
      <c r="T82" s="93"/>
      <c r="U82" s="93"/>
      <c r="V82" s="93"/>
      <c r="W82" s="88" t="s">
        <v>102</v>
      </c>
    </row>
    <row r="83" spans="1:23" ht="48" hidden="1" x14ac:dyDescent="0.25">
      <c r="A83" s="456" t="s">
        <v>1454</v>
      </c>
      <c r="B83" s="450" t="s">
        <v>1455</v>
      </c>
      <c r="C83" s="1" t="s">
        <v>1456</v>
      </c>
      <c r="D83" s="88" t="s">
        <v>1451</v>
      </c>
      <c r="E83" s="88" t="s">
        <v>1350</v>
      </c>
      <c r="F83" s="88" t="s">
        <v>1457</v>
      </c>
      <c r="G83" s="88" t="s">
        <v>352</v>
      </c>
      <c r="H83" s="92" t="s">
        <v>52</v>
      </c>
      <c r="I83" s="88" t="s">
        <v>1458</v>
      </c>
      <c r="J83" s="88" t="s">
        <v>353</v>
      </c>
      <c r="K83" s="93">
        <v>39000</v>
      </c>
      <c r="L83" s="123">
        <v>12000</v>
      </c>
      <c r="M83" s="227" t="s">
        <v>53</v>
      </c>
      <c r="N83" s="93">
        <v>12000</v>
      </c>
      <c r="O83" s="93"/>
      <c r="P83" s="93"/>
      <c r="Q83" s="93"/>
      <c r="R83" s="93"/>
      <c r="S83" s="93"/>
      <c r="T83" s="93"/>
      <c r="U83" s="93"/>
      <c r="V83" s="93"/>
      <c r="W83" s="88" t="s">
        <v>102</v>
      </c>
    </row>
    <row r="84" spans="1:23" ht="60" hidden="1" x14ac:dyDescent="0.25">
      <c r="A84" s="456"/>
      <c r="B84" s="450"/>
      <c r="C84" s="1" t="s">
        <v>1459</v>
      </c>
      <c r="D84" s="88" t="s">
        <v>1360</v>
      </c>
      <c r="E84" s="88" t="s">
        <v>1342</v>
      </c>
      <c r="F84" s="88" t="s">
        <v>1460</v>
      </c>
      <c r="G84" s="88" t="s">
        <v>349</v>
      </c>
      <c r="H84" s="92" t="s">
        <v>61</v>
      </c>
      <c r="I84" s="88">
        <v>50</v>
      </c>
      <c r="J84" s="88">
        <v>75</v>
      </c>
      <c r="K84" s="91">
        <v>9200</v>
      </c>
      <c r="L84" s="123">
        <v>3000</v>
      </c>
      <c r="M84" s="227" t="s">
        <v>53</v>
      </c>
      <c r="N84" s="93">
        <v>3000</v>
      </c>
      <c r="O84" s="93"/>
      <c r="P84" s="93"/>
      <c r="Q84" s="93"/>
      <c r="R84" s="93"/>
      <c r="S84" s="93"/>
      <c r="T84" s="93"/>
      <c r="U84" s="93"/>
      <c r="V84" s="93"/>
      <c r="W84" s="88" t="s">
        <v>102</v>
      </c>
    </row>
    <row r="85" spans="1:23" ht="72" hidden="1" x14ac:dyDescent="0.25">
      <c r="A85" s="456"/>
      <c r="B85" s="450"/>
      <c r="C85" s="1" t="s">
        <v>1461</v>
      </c>
      <c r="D85" s="88" t="s">
        <v>1451</v>
      </c>
      <c r="E85" s="88" t="s">
        <v>1342</v>
      </c>
      <c r="F85" s="88" t="s">
        <v>1462</v>
      </c>
      <c r="G85" s="88" t="s">
        <v>1463</v>
      </c>
      <c r="H85" s="92" t="s">
        <v>61</v>
      </c>
      <c r="I85" s="88" t="s">
        <v>344</v>
      </c>
      <c r="J85" s="88" t="s">
        <v>345</v>
      </c>
      <c r="K85" s="93">
        <v>518800</v>
      </c>
      <c r="L85" s="123">
        <v>66500</v>
      </c>
      <c r="M85" s="227" t="s">
        <v>53</v>
      </c>
      <c r="N85" s="93">
        <v>66500</v>
      </c>
      <c r="O85" s="93"/>
      <c r="P85" s="93"/>
      <c r="Q85" s="93"/>
      <c r="R85" s="93"/>
      <c r="S85" s="93"/>
      <c r="T85" s="93"/>
      <c r="U85" s="93"/>
      <c r="V85" s="93"/>
      <c r="W85" s="88" t="s">
        <v>102</v>
      </c>
    </row>
    <row r="86" spans="1:23" ht="36" hidden="1" x14ac:dyDescent="0.25">
      <c r="A86" s="456" t="s">
        <v>1346</v>
      </c>
      <c r="B86" s="450" t="s">
        <v>1464</v>
      </c>
      <c r="C86" s="465" t="s">
        <v>1465</v>
      </c>
      <c r="D86" s="465" t="s">
        <v>1451</v>
      </c>
      <c r="E86" s="465" t="s">
        <v>1342</v>
      </c>
      <c r="F86" s="465" t="s">
        <v>1466</v>
      </c>
      <c r="G86" s="88" t="s">
        <v>331</v>
      </c>
      <c r="H86" s="88" t="s">
        <v>61</v>
      </c>
      <c r="I86" s="88">
        <v>88.6</v>
      </c>
      <c r="J86" s="88">
        <v>89.5</v>
      </c>
      <c r="K86" s="91">
        <v>54774.2</v>
      </c>
      <c r="L86" s="123">
        <v>16548.099999999999</v>
      </c>
      <c r="M86" s="227" t="s">
        <v>53</v>
      </c>
      <c r="N86" s="93">
        <v>16548.099999999999</v>
      </c>
      <c r="O86" s="93"/>
      <c r="P86" s="93"/>
      <c r="Q86" s="93"/>
      <c r="R86" s="93"/>
      <c r="S86" s="93"/>
      <c r="T86" s="93"/>
      <c r="U86" s="93"/>
      <c r="V86" s="93"/>
      <c r="W86" s="88" t="s">
        <v>102</v>
      </c>
    </row>
    <row r="87" spans="1:23" ht="48" hidden="1" x14ac:dyDescent="0.25">
      <c r="A87" s="456"/>
      <c r="B87" s="450"/>
      <c r="C87" s="465"/>
      <c r="D87" s="465"/>
      <c r="E87" s="465"/>
      <c r="F87" s="465"/>
      <c r="G87" s="88" t="s">
        <v>332</v>
      </c>
      <c r="H87" s="88" t="s">
        <v>61</v>
      </c>
      <c r="I87" s="225">
        <v>77</v>
      </c>
      <c r="J87" s="225">
        <v>79</v>
      </c>
      <c r="K87" s="91">
        <v>204031.7</v>
      </c>
      <c r="L87" s="123">
        <v>61641</v>
      </c>
      <c r="M87" s="227" t="s">
        <v>53</v>
      </c>
      <c r="N87" s="93">
        <v>61641</v>
      </c>
      <c r="O87" s="93"/>
      <c r="P87" s="93"/>
      <c r="Q87" s="93"/>
      <c r="R87" s="93"/>
      <c r="S87" s="93"/>
      <c r="T87" s="93"/>
      <c r="U87" s="93"/>
      <c r="V87" s="93"/>
      <c r="W87" s="88" t="s">
        <v>102</v>
      </c>
    </row>
    <row r="88" spans="1:23" ht="36" hidden="1" x14ac:dyDescent="0.25">
      <c r="A88" s="465" t="s">
        <v>1346</v>
      </c>
      <c r="B88" s="465" t="s">
        <v>1347</v>
      </c>
      <c r="C88" s="465" t="s">
        <v>1467</v>
      </c>
      <c r="D88" s="88" t="s">
        <v>1451</v>
      </c>
      <c r="E88" s="88" t="s">
        <v>1350</v>
      </c>
      <c r="F88" s="465" t="s">
        <v>1468</v>
      </c>
      <c r="G88" s="106" t="s">
        <v>337</v>
      </c>
      <c r="H88" s="88" t="s">
        <v>52</v>
      </c>
      <c r="I88" s="155">
        <v>5413</v>
      </c>
      <c r="J88" s="155">
        <v>1500</v>
      </c>
      <c r="K88" s="93">
        <v>780</v>
      </c>
      <c r="L88" s="123">
        <v>225</v>
      </c>
      <c r="M88" s="227" t="s">
        <v>53</v>
      </c>
      <c r="N88" s="93">
        <v>225</v>
      </c>
      <c r="O88" s="93"/>
      <c r="P88" s="93"/>
      <c r="Q88" s="93"/>
      <c r="R88" s="93"/>
      <c r="S88" s="93"/>
      <c r="T88" s="93"/>
      <c r="U88" s="93"/>
      <c r="V88" s="93"/>
      <c r="W88" s="88" t="s">
        <v>102</v>
      </c>
    </row>
    <row r="89" spans="1:23" ht="60" hidden="1" x14ac:dyDescent="0.25">
      <c r="A89" s="465"/>
      <c r="B89" s="465"/>
      <c r="C89" s="465"/>
      <c r="D89" s="88" t="s">
        <v>1451</v>
      </c>
      <c r="E89" s="88" t="s">
        <v>1350</v>
      </c>
      <c r="F89" s="465"/>
      <c r="G89" s="106" t="s">
        <v>1469</v>
      </c>
      <c r="H89" s="88" t="s">
        <v>52</v>
      </c>
      <c r="I89" s="155">
        <v>1501</v>
      </c>
      <c r="J89" s="155">
        <v>9400</v>
      </c>
      <c r="K89" s="93">
        <v>4620</v>
      </c>
      <c r="L89" s="123">
        <v>1410</v>
      </c>
      <c r="M89" s="227" t="s">
        <v>53</v>
      </c>
      <c r="N89" s="93">
        <v>1410</v>
      </c>
      <c r="O89" s="93"/>
      <c r="P89" s="93"/>
      <c r="Q89" s="93"/>
      <c r="R89" s="93"/>
      <c r="S89" s="93"/>
      <c r="T89" s="93"/>
      <c r="U89" s="93"/>
      <c r="V89" s="93"/>
      <c r="W89" s="88" t="s">
        <v>102</v>
      </c>
    </row>
    <row r="90" spans="1:23" ht="24" hidden="1" x14ac:dyDescent="0.25">
      <c r="A90" s="465"/>
      <c r="B90" s="465"/>
      <c r="C90" s="465"/>
      <c r="D90" s="88" t="s">
        <v>1451</v>
      </c>
      <c r="E90" s="88" t="s">
        <v>1350</v>
      </c>
      <c r="F90" s="465"/>
      <c r="G90" s="106" t="s">
        <v>339</v>
      </c>
      <c r="H90" s="88" t="s">
        <v>52</v>
      </c>
      <c r="I90" s="88" t="s">
        <v>67</v>
      </c>
      <c r="J90" s="155">
        <v>1000</v>
      </c>
      <c r="K90" s="93">
        <v>675</v>
      </c>
      <c r="L90" s="123">
        <v>150</v>
      </c>
      <c r="M90" s="227" t="s">
        <v>53</v>
      </c>
      <c r="N90" s="93">
        <v>150</v>
      </c>
      <c r="O90" s="93"/>
      <c r="P90" s="93"/>
      <c r="Q90" s="93"/>
      <c r="R90" s="93"/>
      <c r="S90" s="93"/>
      <c r="T90" s="93"/>
      <c r="U90" s="93"/>
      <c r="V90" s="93"/>
      <c r="W90" s="88" t="s">
        <v>102</v>
      </c>
    </row>
    <row r="91" spans="1:23" ht="48" hidden="1" x14ac:dyDescent="0.25">
      <c r="A91" s="465"/>
      <c r="B91" s="465"/>
      <c r="C91" s="88" t="s">
        <v>1470</v>
      </c>
      <c r="D91" s="88" t="s">
        <v>1451</v>
      </c>
      <c r="E91" s="88" t="s">
        <v>1342</v>
      </c>
      <c r="F91" s="88" t="s">
        <v>1471</v>
      </c>
      <c r="G91" s="106" t="s">
        <v>313</v>
      </c>
      <c r="H91" s="88" t="s">
        <v>52</v>
      </c>
      <c r="I91" s="88" t="s">
        <v>314</v>
      </c>
      <c r="J91" s="88">
        <v>250</v>
      </c>
      <c r="K91" s="93">
        <v>2685.9</v>
      </c>
      <c r="L91" s="93">
        <v>792</v>
      </c>
      <c r="M91" s="227" t="s">
        <v>53</v>
      </c>
      <c r="N91" s="93">
        <v>792</v>
      </c>
      <c r="O91" s="93"/>
      <c r="P91" s="93"/>
      <c r="Q91" s="93"/>
      <c r="R91" s="93"/>
      <c r="S91" s="93"/>
      <c r="T91" s="93"/>
      <c r="U91" s="93"/>
      <c r="V91" s="93"/>
      <c r="W91" s="88" t="s">
        <v>102</v>
      </c>
    </row>
    <row r="92" spans="1:23" ht="24" hidden="1" x14ac:dyDescent="0.25">
      <c r="A92" s="465"/>
      <c r="B92" s="465"/>
      <c r="C92" s="88" t="s">
        <v>1472</v>
      </c>
      <c r="D92" s="88" t="s">
        <v>1354</v>
      </c>
      <c r="E92" s="88" t="s">
        <v>1350</v>
      </c>
      <c r="F92" s="88" t="s">
        <v>1473</v>
      </c>
      <c r="G92" s="88" t="s">
        <v>310</v>
      </c>
      <c r="H92" s="92" t="s">
        <v>61</v>
      </c>
      <c r="I92" s="103" t="s">
        <v>67</v>
      </c>
      <c r="J92" s="103">
        <v>15</v>
      </c>
      <c r="K92" s="93">
        <v>213.6</v>
      </c>
      <c r="L92" s="93">
        <v>25.6</v>
      </c>
      <c r="M92" s="227" t="s">
        <v>93</v>
      </c>
      <c r="N92" s="93"/>
      <c r="O92" s="93"/>
      <c r="P92" s="93">
        <v>25.6</v>
      </c>
      <c r="Q92" s="93"/>
      <c r="R92" s="93"/>
      <c r="S92" s="93"/>
      <c r="T92" s="93"/>
      <c r="U92" s="93"/>
      <c r="V92" s="93"/>
      <c r="W92" s="88" t="s">
        <v>102</v>
      </c>
    </row>
    <row r="93" spans="1:23" s="220" customFormat="1" ht="12" hidden="1" customHeight="1" x14ac:dyDescent="0.25">
      <c r="A93" s="465" t="s">
        <v>1474</v>
      </c>
      <c r="B93" s="465" t="s">
        <v>1475</v>
      </c>
      <c r="C93" s="465" t="s">
        <v>1476</v>
      </c>
      <c r="D93" s="88" t="s">
        <v>1341</v>
      </c>
      <c r="E93" s="88" t="s">
        <v>1342</v>
      </c>
      <c r="F93" s="465" t="s">
        <v>1477</v>
      </c>
      <c r="G93" s="222" t="s">
        <v>371</v>
      </c>
      <c r="H93" s="218" t="s">
        <v>372</v>
      </c>
      <c r="I93" s="218" t="s">
        <v>373</v>
      </c>
      <c r="J93" s="218" t="s">
        <v>374</v>
      </c>
      <c r="K93" s="219" t="s">
        <v>67</v>
      </c>
      <c r="L93" s="229">
        <v>52863.8</v>
      </c>
      <c r="M93" s="228" t="s">
        <v>53</v>
      </c>
      <c r="N93" s="230">
        <v>32123.1</v>
      </c>
      <c r="O93" s="221"/>
      <c r="P93" s="221"/>
      <c r="Q93" s="221"/>
      <c r="R93" s="221"/>
      <c r="S93" s="221"/>
      <c r="T93" s="221"/>
      <c r="U93" s="221"/>
      <c r="V93" s="221"/>
      <c r="W93" s="218" t="s">
        <v>102</v>
      </c>
    </row>
    <row r="94" spans="1:23" s="220" customFormat="1" hidden="1" x14ac:dyDescent="0.25">
      <c r="A94" s="466"/>
      <c r="B94" s="466"/>
      <c r="C94" s="466"/>
      <c r="D94" s="88" t="s">
        <v>1341</v>
      </c>
      <c r="E94" s="88" t="s">
        <v>1342</v>
      </c>
      <c r="F94" s="466"/>
      <c r="G94" s="222" t="s">
        <v>376</v>
      </c>
      <c r="H94" s="218" t="s">
        <v>52</v>
      </c>
      <c r="I94" s="218" t="s">
        <v>377</v>
      </c>
      <c r="J94" s="218" t="s">
        <v>378</v>
      </c>
      <c r="K94" s="219" t="s">
        <v>67</v>
      </c>
      <c r="L94" s="229">
        <v>85739.6</v>
      </c>
      <c r="M94" s="228" t="s">
        <v>53</v>
      </c>
      <c r="N94" s="231">
        <v>71676.5</v>
      </c>
      <c r="O94" s="221"/>
      <c r="P94" s="221"/>
      <c r="Q94" s="221"/>
      <c r="R94" s="221"/>
      <c r="S94" s="221"/>
      <c r="T94" s="221"/>
      <c r="U94" s="221"/>
      <c r="V94" s="221"/>
      <c r="W94" s="218" t="s">
        <v>102</v>
      </c>
    </row>
    <row r="95" spans="1:23" ht="24" x14ac:dyDescent="0.25">
      <c r="A95" s="466"/>
      <c r="B95" s="466"/>
      <c r="C95" s="466"/>
      <c r="D95" s="88" t="s">
        <v>1341</v>
      </c>
      <c r="E95" s="88" t="s">
        <v>1350</v>
      </c>
      <c r="F95" s="466"/>
      <c r="G95" s="88" t="s">
        <v>1478</v>
      </c>
      <c r="H95" s="88" t="s">
        <v>52</v>
      </c>
      <c r="I95" s="88" t="s">
        <v>1479</v>
      </c>
      <c r="J95" s="88" t="s">
        <v>1480</v>
      </c>
      <c r="K95" s="93" t="s">
        <v>67</v>
      </c>
      <c r="L95" s="123">
        <v>103432</v>
      </c>
      <c r="M95" s="91" t="s">
        <v>53</v>
      </c>
      <c r="N95" s="211">
        <v>103432</v>
      </c>
      <c r="O95" s="91"/>
      <c r="P95" s="91"/>
      <c r="Q95" s="91"/>
      <c r="R95" s="91"/>
      <c r="S95" s="91"/>
      <c r="T95" s="91"/>
      <c r="U95" s="91"/>
      <c r="V95" s="91"/>
      <c r="W95" s="88" t="s">
        <v>102</v>
      </c>
    </row>
    <row r="96" spans="1:23" ht="24" hidden="1" x14ac:dyDescent="0.25">
      <c r="A96" s="466"/>
      <c r="B96" s="466"/>
      <c r="C96" s="467"/>
      <c r="D96" s="88" t="s">
        <v>1341</v>
      </c>
      <c r="E96" s="88" t="s">
        <v>1342</v>
      </c>
      <c r="F96" s="467"/>
      <c r="G96" s="106" t="s">
        <v>381</v>
      </c>
      <c r="H96" s="88" t="s">
        <v>52</v>
      </c>
      <c r="I96" s="88" t="s">
        <v>382</v>
      </c>
      <c r="J96" s="88" t="s">
        <v>382</v>
      </c>
      <c r="K96" s="93" t="s">
        <v>67</v>
      </c>
      <c r="L96" s="123">
        <v>300</v>
      </c>
      <c r="M96" s="91" t="s">
        <v>53</v>
      </c>
      <c r="N96" s="123">
        <v>300</v>
      </c>
      <c r="O96" s="93"/>
      <c r="P96" s="93"/>
      <c r="Q96" s="93"/>
      <c r="R96" s="93"/>
      <c r="S96" s="93"/>
      <c r="T96" s="93"/>
      <c r="U96" s="93"/>
      <c r="V96" s="93"/>
      <c r="W96" s="88" t="s">
        <v>102</v>
      </c>
    </row>
    <row r="97" spans="1:23" ht="12" hidden="1" customHeight="1" x14ac:dyDescent="0.25">
      <c r="A97" s="466"/>
      <c r="B97" s="466"/>
      <c r="C97" s="465" t="s">
        <v>1481</v>
      </c>
      <c r="D97" s="88" t="s">
        <v>1341</v>
      </c>
      <c r="E97" s="88" t="s">
        <v>1342</v>
      </c>
      <c r="F97" s="88" t="s">
        <v>1482</v>
      </c>
      <c r="G97" s="106" t="s">
        <v>385</v>
      </c>
      <c r="H97" s="88" t="s">
        <v>52</v>
      </c>
      <c r="I97" s="88" t="s">
        <v>386</v>
      </c>
      <c r="J97" s="88" t="s">
        <v>344</v>
      </c>
      <c r="K97" s="93" t="s">
        <v>67</v>
      </c>
      <c r="L97" s="81">
        <v>3522.8</v>
      </c>
      <c r="M97" s="91" t="s">
        <v>53</v>
      </c>
      <c r="N97" s="123">
        <v>3522.8</v>
      </c>
      <c r="O97" s="93"/>
      <c r="P97" s="93"/>
      <c r="Q97" s="93"/>
      <c r="R97" s="93"/>
      <c r="S97" s="93"/>
      <c r="T97" s="93"/>
      <c r="U97" s="93"/>
      <c r="V97" s="93"/>
      <c r="W97" s="88" t="s">
        <v>102</v>
      </c>
    </row>
    <row r="98" spans="1:23" hidden="1" x14ac:dyDescent="0.25">
      <c r="A98" s="466"/>
      <c r="B98" s="466"/>
      <c r="C98" s="465"/>
      <c r="D98" s="88" t="s">
        <v>1341</v>
      </c>
      <c r="E98" s="88" t="s">
        <v>1342</v>
      </c>
      <c r="F98" s="477" t="s">
        <v>1483</v>
      </c>
      <c r="G98" s="106" t="s">
        <v>389</v>
      </c>
      <c r="H98" s="88" t="s">
        <v>52</v>
      </c>
      <c r="I98" s="88" t="s">
        <v>390</v>
      </c>
      <c r="J98" s="88">
        <v>12</v>
      </c>
      <c r="K98" s="93" t="s">
        <v>67</v>
      </c>
      <c r="L98" s="123">
        <v>35765.4</v>
      </c>
      <c r="M98" s="91" t="s">
        <v>53</v>
      </c>
      <c r="N98" s="123">
        <v>35765.4</v>
      </c>
      <c r="O98" s="93"/>
      <c r="P98" s="93"/>
      <c r="Q98" s="93"/>
      <c r="R98" s="93"/>
      <c r="S98" s="93"/>
      <c r="T98" s="93"/>
      <c r="U98" s="93"/>
      <c r="V98" s="93"/>
      <c r="W98" s="88" t="s">
        <v>102</v>
      </c>
    </row>
    <row r="99" spans="1:23" ht="24" hidden="1" x14ac:dyDescent="0.25">
      <c r="A99" s="466"/>
      <c r="B99" s="466"/>
      <c r="C99" s="465"/>
      <c r="D99" s="88" t="s">
        <v>1341</v>
      </c>
      <c r="E99" s="88" t="s">
        <v>1350</v>
      </c>
      <c r="F99" s="477"/>
      <c r="G99" s="106" t="s">
        <v>1484</v>
      </c>
      <c r="H99" s="88" t="s">
        <v>372</v>
      </c>
      <c r="I99" s="88" t="s">
        <v>1485</v>
      </c>
      <c r="J99" s="88" t="s">
        <v>1486</v>
      </c>
      <c r="K99" s="93" t="s">
        <v>67</v>
      </c>
      <c r="L99" s="123">
        <v>41508</v>
      </c>
      <c r="M99" s="91" t="s">
        <v>53</v>
      </c>
      <c r="N99" s="123">
        <v>41508</v>
      </c>
      <c r="O99" s="93"/>
      <c r="P99" s="93"/>
      <c r="Q99" s="93"/>
      <c r="R99" s="93"/>
      <c r="S99" s="93"/>
      <c r="T99" s="93"/>
      <c r="U99" s="93"/>
      <c r="V99" s="93"/>
      <c r="W99" s="88" t="s">
        <v>102</v>
      </c>
    </row>
    <row r="100" spans="1:23" ht="72" hidden="1" x14ac:dyDescent="0.25">
      <c r="A100" s="466"/>
      <c r="B100" s="466"/>
      <c r="C100" s="465"/>
      <c r="D100" s="88" t="s">
        <v>1341</v>
      </c>
      <c r="E100" s="88" t="s">
        <v>1342</v>
      </c>
      <c r="F100" s="88" t="s">
        <v>1487</v>
      </c>
      <c r="G100" s="88" t="s">
        <v>1488</v>
      </c>
      <c r="H100" s="88" t="s">
        <v>52</v>
      </c>
      <c r="I100" s="88" t="s">
        <v>393</v>
      </c>
      <c r="J100" s="88">
        <v>37</v>
      </c>
      <c r="K100" s="93" t="s">
        <v>67</v>
      </c>
      <c r="L100" s="123">
        <v>800</v>
      </c>
      <c r="M100" s="91" t="s">
        <v>53</v>
      </c>
      <c r="N100" s="123">
        <v>800</v>
      </c>
      <c r="O100" s="93"/>
      <c r="P100" s="93"/>
      <c r="Q100" s="93"/>
      <c r="R100" s="93"/>
      <c r="S100" s="93"/>
      <c r="T100" s="93"/>
      <c r="U100" s="93"/>
      <c r="V100" s="93"/>
      <c r="W100" s="88" t="s">
        <v>102</v>
      </c>
    </row>
    <row r="101" spans="1:23" ht="36" hidden="1" x14ac:dyDescent="0.25">
      <c r="A101" s="467"/>
      <c r="B101" s="467"/>
      <c r="C101" s="465"/>
      <c r="D101" s="88" t="s">
        <v>1451</v>
      </c>
      <c r="E101" s="88" t="s">
        <v>1342</v>
      </c>
      <c r="F101" s="88" t="s">
        <v>1489</v>
      </c>
      <c r="G101" s="106" t="s">
        <v>1490</v>
      </c>
      <c r="H101" s="88" t="s">
        <v>52</v>
      </c>
      <c r="I101" s="88" t="s">
        <v>377</v>
      </c>
      <c r="J101" s="88">
        <v>10</v>
      </c>
      <c r="K101" s="93" t="s">
        <v>67</v>
      </c>
      <c r="L101" s="123">
        <v>750</v>
      </c>
      <c r="M101" s="91" t="s">
        <v>53</v>
      </c>
      <c r="N101" s="123">
        <v>750</v>
      </c>
      <c r="O101" s="93"/>
      <c r="P101" s="93"/>
      <c r="Q101" s="93"/>
      <c r="R101" s="93"/>
      <c r="S101" s="93"/>
      <c r="T101" s="93"/>
      <c r="U101" s="93"/>
      <c r="V101" s="93"/>
      <c r="W101" s="88" t="s">
        <v>102</v>
      </c>
    </row>
    <row r="102" spans="1:23" ht="36" hidden="1" x14ac:dyDescent="0.25">
      <c r="A102" s="465" t="s">
        <v>1491</v>
      </c>
      <c r="B102" s="465" t="s">
        <v>1492</v>
      </c>
      <c r="C102" s="88" t="s">
        <v>1493</v>
      </c>
      <c r="D102" s="88" t="s">
        <v>1451</v>
      </c>
      <c r="E102" s="88" t="s">
        <v>1350</v>
      </c>
      <c r="F102" s="88" t="s">
        <v>1494</v>
      </c>
      <c r="G102" s="88" t="s">
        <v>405</v>
      </c>
      <c r="H102" s="88" t="s">
        <v>52</v>
      </c>
      <c r="I102" s="88" t="s">
        <v>67</v>
      </c>
      <c r="J102" s="88">
        <v>15</v>
      </c>
      <c r="K102" s="93" t="s">
        <v>67</v>
      </c>
      <c r="L102" s="240">
        <v>514</v>
      </c>
      <c r="M102" s="228" t="s">
        <v>53</v>
      </c>
      <c r="N102" s="240">
        <v>147</v>
      </c>
      <c r="O102" s="93"/>
      <c r="P102" s="93"/>
      <c r="Q102" s="93"/>
      <c r="R102" s="93"/>
      <c r="S102" s="93"/>
      <c r="T102" s="93"/>
      <c r="U102" s="93"/>
      <c r="V102" s="93"/>
      <c r="W102" s="88" t="s">
        <v>102</v>
      </c>
    </row>
    <row r="103" spans="1:23" ht="60" hidden="1" x14ac:dyDescent="0.25">
      <c r="A103" s="465"/>
      <c r="B103" s="465"/>
      <c r="C103" s="106"/>
      <c r="D103" s="88" t="s">
        <v>1495</v>
      </c>
      <c r="E103" s="88" t="s">
        <v>1350</v>
      </c>
      <c r="F103" s="465" t="s">
        <v>1496</v>
      </c>
      <c r="G103" s="215" t="s">
        <v>409</v>
      </c>
      <c r="H103" s="103" t="s">
        <v>52</v>
      </c>
      <c r="I103" s="103" t="s">
        <v>1497</v>
      </c>
      <c r="J103" s="103" t="s">
        <v>1498</v>
      </c>
      <c r="K103" s="224">
        <v>457</v>
      </c>
      <c r="L103" s="217">
        <v>140</v>
      </c>
      <c r="M103" s="91" t="s">
        <v>53</v>
      </c>
      <c r="N103" s="217">
        <v>140</v>
      </c>
      <c r="O103" s="93"/>
      <c r="P103" s="93"/>
      <c r="Q103" s="93"/>
      <c r="R103" s="93"/>
      <c r="S103" s="93"/>
      <c r="T103" s="93"/>
      <c r="U103" s="93"/>
      <c r="V103" s="93"/>
      <c r="W103" s="88" t="s">
        <v>102</v>
      </c>
    </row>
    <row r="104" spans="1:23" ht="60" hidden="1" x14ac:dyDescent="0.25">
      <c r="A104" s="465"/>
      <c r="B104" s="465"/>
      <c r="C104" s="106"/>
      <c r="D104" s="88" t="s">
        <v>1495</v>
      </c>
      <c r="E104" s="88" t="s">
        <v>1350</v>
      </c>
      <c r="F104" s="465"/>
      <c r="G104" s="106" t="s">
        <v>408</v>
      </c>
      <c r="H104" s="103" t="s">
        <v>52</v>
      </c>
      <c r="I104" s="103">
        <v>7</v>
      </c>
      <c r="J104" s="103">
        <v>10</v>
      </c>
      <c r="K104" s="224">
        <v>8000</v>
      </c>
      <c r="L104" s="217">
        <v>2000</v>
      </c>
      <c r="M104" s="91" t="s">
        <v>53</v>
      </c>
      <c r="N104" s="217">
        <v>2000</v>
      </c>
      <c r="O104" s="93"/>
      <c r="P104" s="93"/>
      <c r="Q104" s="93"/>
      <c r="R104" s="93"/>
      <c r="S104" s="93"/>
      <c r="T104" s="93"/>
      <c r="U104" s="93"/>
      <c r="V104" s="93"/>
      <c r="W104" s="88" t="s">
        <v>102</v>
      </c>
    </row>
    <row r="105" spans="1:23" ht="36" hidden="1" x14ac:dyDescent="0.25">
      <c r="A105" s="465" t="s">
        <v>1499</v>
      </c>
      <c r="B105" s="465" t="s">
        <v>1500</v>
      </c>
      <c r="C105" s="106" t="s">
        <v>1501</v>
      </c>
      <c r="D105" s="88" t="s">
        <v>1451</v>
      </c>
      <c r="E105" s="88" t="s">
        <v>1350</v>
      </c>
      <c r="F105" s="88" t="s">
        <v>1502</v>
      </c>
      <c r="G105" s="106" t="s">
        <v>1503</v>
      </c>
      <c r="H105" s="88" t="s">
        <v>52</v>
      </c>
      <c r="I105" s="88" t="s">
        <v>399</v>
      </c>
      <c r="J105" s="88">
        <v>230</v>
      </c>
      <c r="K105" s="93">
        <v>1615</v>
      </c>
      <c r="L105" s="123">
        <v>179</v>
      </c>
      <c r="M105" s="91" t="s">
        <v>53</v>
      </c>
      <c r="N105" s="123">
        <v>179</v>
      </c>
      <c r="O105" s="93"/>
      <c r="P105" s="93"/>
      <c r="Q105" s="93"/>
      <c r="R105" s="93"/>
      <c r="S105" s="93"/>
      <c r="T105" s="93"/>
      <c r="U105" s="93"/>
      <c r="V105" s="93"/>
      <c r="W105" s="88" t="s">
        <v>102</v>
      </c>
    </row>
    <row r="106" spans="1:23" ht="48" hidden="1" x14ac:dyDescent="0.25">
      <c r="A106" s="465"/>
      <c r="B106" s="465"/>
      <c r="C106" s="106" t="s">
        <v>1504</v>
      </c>
      <c r="D106" s="88" t="s">
        <v>1505</v>
      </c>
      <c r="E106" s="88" t="s">
        <v>1350</v>
      </c>
      <c r="F106" s="103" t="s">
        <v>1506</v>
      </c>
      <c r="G106" s="215" t="s">
        <v>417</v>
      </c>
      <c r="H106" s="103" t="s">
        <v>52</v>
      </c>
      <c r="I106" s="103" t="s">
        <v>67</v>
      </c>
      <c r="J106" s="103">
        <v>420</v>
      </c>
      <c r="K106" s="224">
        <v>8000</v>
      </c>
      <c r="L106" s="217">
        <v>3000</v>
      </c>
      <c r="M106" s="91" t="s">
        <v>53</v>
      </c>
      <c r="N106" s="217">
        <v>3000</v>
      </c>
      <c r="O106" s="93"/>
      <c r="P106" s="93"/>
      <c r="Q106" s="93"/>
      <c r="R106" s="93"/>
      <c r="S106" s="93"/>
      <c r="T106" s="93"/>
      <c r="U106" s="93"/>
      <c r="V106" s="93"/>
      <c r="W106" s="88" t="s">
        <v>102</v>
      </c>
    </row>
    <row r="107" spans="1:23" ht="36" hidden="1" customHeight="1" x14ac:dyDescent="0.25">
      <c r="A107" s="465" t="s">
        <v>1507</v>
      </c>
      <c r="B107" s="465" t="s">
        <v>1508</v>
      </c>
      <c r="C107" s="88" t="s">
        <v>1509</v>
      </c>
      <c r="D107" s="88" t="s">
        <v>1451</v>
      </c>
      <c r="E107" s="88" t="s">
        <v>1350</v>
      </c>
      <c r="F107" s="88" t="s">
        <v>1510</v>
      </c>
      <c r="G107" s="106" t="s">
        <v>365</v>
      </c>
      <c r="H107" s="88" t="s">
        <v>52</v>
      </c>
      <c r="I107" s="88" t="s">
        <v>373</v>
      </c>
      <c r="J107" s="88" t="s">
        <v>366</v>
      </c>
      <c r="K107" s="93">
        <v>10359.1</v>
      </c>
      <c r="L107" s="123">
        <v>4000</v>
      </c>
      <c r="M107" s="91" t="s">
        <v>53</v>
      </c>
      <c r="N107" s="123">
        <v>4000</v>
      </c>
      <c r="O107" s="93"/>
      <c r="P107" s="93"/>
      <c r="Q107" s="93"/>
      <c r="R107" s="93"/>
      <c r="S107" s="93"/>
      <c r="T107" s="93"/>
      <c r="U107" s="93"/>
      <c r="V107" s="93"/>
      <c r="W107" s="88" t="s">
        <v>102</v>
      </c>
    </row>
    <row r="108" spans="1:23" ht="96" hidden="1" x14ac:dyDescent="0.25">
      <c r="A108" s="465"/>
      <c r="B108" s="465"/>
      <c r="C108" s="88"/>
      <c r="D108" s="88" t="s">
        <v>1511</v>
      </c>
      <c r="E108" s="88" t="s">
        <v>1350</v>
      </c>
      <c r="F108" s="88" t="s">
        <v>1512</v>
      </c>
      <c r="G108" s="106" t="s">
        <v>1513</v>
      </c>
      <c r="H108" s="88" t="s">
        <v>61</v>
      </c>
      <c r="I108" s="88" t="s">
        <v>1514</v>
      </c>
      <c r="J108" s="88" t="s">
        <v>357</v>
      </c>
      <c r="K108" s="123">
        <v>2550</v>
      </c>
      <c r="L108" s="88">
        <v>850</v>
      </c>
      <c r="M108" s="91" t="s">
        <v>53</v>
      </c>
      <c r="N108" s="88">
        <v>850</v>
      </c>
      <c r="O108" s="93"/>
      <c r="P108" s="93"/>
      <c r="Q108" s="93"/>
      <c r="R108" s="93"/>
      <c r="S108" s="93"/>
      <c r="T108" s="93"/>
      <c r="U108" s="93"/>
      <c r="V108" s="93"/>
      <c r="W108" s="88" t="s">
        <v>102</v>
      </c>
    </row>
    <row r="109" spans="1:23" ht="60" hidden="1" x14ac:dyDescent="0.25">
      <c r="A109" s="88" t="s">
        <v>1515</v>
      </c>
      <c r="B109" s="88" t="s">
        <v>1516</v>
      </c>
      <c r="C109" s="88" t="s">
        <v>428</v>
      </c>
      <c r="D109" s="88" t="s">
        <v>1517</v>
      </c>
      <c r="E109" s="88" t="s">
        <v>1350</v>
      </c>
      <c r="F109" s="1" t="s">
        <v>1518</v>
      </c>
      <c r="G109" s="88" t="s">
        <v>430</v>
      </c>
      <c r="H109" s="92" t="s">
        <v>52</v>
      </c>
      <c r="I109" s="92">
        <v>7</v>
      </c>
      <c r="J109" s="92">
        <v>9</v>
      </c>
      <c r="K109" s="93">
        <v>120000</v>
      </c>
      <c r="L109" s="93">
        <v>20000</v>
      </c>
      <c r="M109" s="93" t="s">
        <v>53</v>
      </c>
      <c r="N109" s="93">
        <v>20000</v>
      </c>
      <c r="O109" s="93"/>
      <c r="P109" s="93"/>
      <c r="Q109" s="93"/>
      <c r="R109" s="93"/>
      <c r="S109" s="93"/>
      <c r="T109" s="93"/>
      <c r="U109" s="93"/>
      <c r="V109" s="175"/>
      <c r="W109" s="88" t="s">
        <v>431</v>
      </c>
    </row>
    <row r="110" spans="1:23" ht="48" hidden="1" x14ac:dyDescent="0.25">
      <c r="A110" s="88" t="s">
        <v>1519</v>
      </c>
      <c r="B110" s="88" t="s">
        <v>1520</v>
      </c>
      <c r="C110" s="88" t="s">
        <v>434</v>
      </c>
      <c r="D110" s="88"/>
      <c r="E110" s="88" t="s">
        <v>1350</v>
      </c>
      <c r="F110" s="88" t="s">
        <v>1521</v>
      </c>
      <c r="G110" s="88" t="s">
        <v>436</v>
      </c>
      <c r="H110" s="92" t="s">
        <v>201</v>
      </c>
      <c r="I110" s="92">
        <v>69.3</v>
      </c>
      <c r="J110" s="92">
        <v>75</v>
      </c>
      <c r="K110" s="93">
        <v>34400</v>
      </c>
      <c r="L110" s="93">
        <v>8600</v>
      </c>
      <c r="M110" s="91" t="s">
        <v>53</v>
      </c>
      <c r="N110" s="93">
        <v>8600</v>
      </c>
      <c r="O110" s="93"/>
      <c r="P110" s="93"/>
      <c r="Q110" s="93"/>
      <c r="R110" s="93"/>
      <c r="S110" s="93"/>
      <c r="T110" s="93"/>
      <c r="U110" s="93"/>
      <c r="V110" s="175"/>
      <c r="W110" s="88" t="s">
        <v>431</v>
      </c>
    </row>
    <row r="111" spans="1:23" ht="60" hidden="1" x14ac:dyDescent="0.25">
      <c r="A111" s="88" t="s">
        <v>1522</v>
      </c>
      <c r="B111" s="88" t="s">
        <v>1523</v>
      </c>
      <c r="C111" s="88" t="s">
        <v>439</v>
      </c>
      <c r="D111" s="88" t="s">
        <v>1341</v>
      </c>
      <c r="E111" s="88" t="s">
        <v>1342</v>
      </c>
      <c r="F111" s="88" t="s">
        <v>440</v>
      </c>
      <c r="G111" s="88" t="s">
        <v>441</v>
      </c>
      <c r="H111" s="189" t="s">
        <v>52</v>
      </c>
      <c r="I111" s="178">
        <v>6</v>
      </c>
      <c r="J111" s="178">
        <v>10</v>
      </c>
      <c r="K111" s="93">
        <v>90000</v>
      </c>
      <c r="L111" s="93">
        <v>24000</v>
      </c>
      <c r="M111" s="91" t="s">
        <v>53</v>
      </c>
      <c r="N111" s="91">
        <v>24000</v>
      </c>
      <c r="O111" s="91"/>
      <c r="P111" s="91"/>
      <c r="Q111" s="91"/>
      <c r="R111" s="91"/>
      <c r="S111" s="91"/>
      <c r="T111" s="91"/>
      <c r="U111" s="91"/>
      <c r="V111" s="177"/>
      <c r="W111" s="88" t="s">
        <v>431</v>
      </c>
    </row>
    <row r="112" spans="1:23" ht="48" hidden="1" x14ac:dyDescent="0.25">
      <c r="A112" s="477" t="s">
        <v>1524</v>
      </c>
      <c r="B112" s="477" t="s">
        <v>1525</v>
      </c>
      <c r="C112" s="88" t="s">
        <v>444</v>
      </c>
      <c r="D112" s="88" t="s">
        <v>1349</v>
      </c>
      <c r="E112" s="88" t="s">
        <v>1350</v>
      </c>
      <c r="F112" s="88" t="s">
        <v>445</v>
      </c>
      <c r="G112" s="88" t="s">
        <v>446</v>
      </c>
      <c r="H112" s="92" t="s">
        <v>447</v>
      </c>
      <c r="I112" s="194">
        <v>507114.8</v>
      </c>
      <c r="J112" s="194">
        <v>518829.15188000002</v>
      </c>
      <c r="K112" s="93" t="s">
        <v>67</v>
      </c>
      <c r="L112" s="93" t="s">
        <v>67</v>
      </c>
      <c r="M112" s="93" t="s">
        <v>448</v>
      </c>
      <c r="N112" s="93"/>
      <c r="O112" s="93"/>
      <c r="P112" s="93"/>
      <c r="Q112" s="93"/>
      <c r="R112" s="93"/>
      <c r="S112" s="93"/>
      <c r="T112" s="93"/>
      <c r="U112" s="93"/>
      <c r="V112" s="175" t="s">
        <v>67</v>
      </c>
      <c r="W112" s="88" t="s">
        <v>431</v>
      </c>
    </row>
    <row r="113" spans="1:23" ht="36" hidden="1" x14ac:dyDescent="0.25">
      <c r="A113" s="477"/>
      <c r="B113" s="477"/>
      <c r="C113" s="88" t="s">
        <v>449</v>
      </c>
      <c r="D113" s="88" t="s">
        <v>1349</v>
      </c>
      <c r="E113" s="88" t="s">
        <v>1342</v>
      </c>
      <c r="F113" s="88" t="s">
        <v>450</v>
      </c>
      <c r="G113" s="88" t="s">
        <v>451</v>
      </c>
      <c r="H113" s="92" t="s">
        <v>61</v>
      </c>
      <c r="I113" s="92">
        <v>6</v>
      </c>
      <c r="J113" s="92">
        <v>6.5</v>
      </c>
      <c r="K113" s="93" t="s">
        <v>67</v>
      </c>
      <c r="L113" s="93" t="s">
        <v>67</v>
      </c>
      <c r="M113" s="93" t="s">
        <v>67</v>
      </c>
      <c r="N113" s="93"/>
      <c r="O113" s="93"/>
      <c r="P113" s="93"/>
      <c r="Q113" s="93"/>
      <c r="R113" s="93"/>
      <c r="S113" s="93"/>
      <c r="T113" s="93"/>
      <c r="U113" s="93"/>
      <c r="V113" s="175"/>
      <c r="W113" s="88" t="s">
        <v>431</v>
      </c>
    </row>
    <row r="114" spans="1:23" ht="36" hidden="1" x14ac:dyDescent="0.25">
      <c r="A114" s="477" t="s">
        <v>1526</v>
      </c>
      <c r="B114" s="477" t="s">
        <v>1527</v>
      </c>
      <c r="C114" s="88" t="s">
        <v>454</v>
      </c>
      <c r="D114" s="88" t="s">
        <v>1528</v>
      </c>
      <c r="E114" s="88" t="s">
        <v>1350</v>
      </c>
      <c r="F114" s="88" t="s">
        <v>1529</v>
      </c>
      <c r="G114" s="88" t="s">
        <v>456</v>
      </c>
      <c r="H114" s="189" t="s">
        <v>52</v>
      </c>
      <c r="I114" s="178">
        <v>9</v>
      </c>
      <c r="J114" s="117">
        <v>10</v>
      </c>
      <c r="K114" s="93">
        <v>2000</v>
      </c>
      <c r="L114" s="93">
        <v>500</v>
      </c>
      <c r="M114" s="93" t="s">
        <v>53</v>
      </c>
      <c r="N114" s="93">
        <v>500</v>
      </c>
      <c r="O114" s="93"/>
      <c r="P114" s="93"/>
      <c r="Q114" s="93"/>
      <c r="R114" s="93"/>
      <c r="S114" s="93"/>
      <c r="T114" s="93"/>
      <c r="U114" s="93"/>
      <c r="V114" s="175"/>
      <c r="W114" s="88" t="s">
        <v>431</v>
      </c>
    </row>
    <row r="115" spans="1:23" ht="48" hidden="1" x14ac:dyDescent="0.25">
      <c r="A115" s="477"/>
      <c r="B115" s="477"/>
      <c r="C115" s="88" t="s">
        <v>457</v>
      </c>
      <c r="D115" s="88" t="s">
        <v>1528</v>
      </c>
      <c r="E115" s="88" t="s">
        <v>1350</v>
      </c>
      <c r="F115" s="88" t="s">
        <v>1530</v>
      </c>
      <c r="G115" s="88" t="s">
        <v>459</v>
      </c>
      <c r="H115" s="189" t="s">
        <v>52</v>
      </c>
      <c r="I115" s="178" t="s">
        <v>67</v>
      </c>
      <c r="J115" s="117">
        <v>5</v>
      </c>
      <c r="K115" s="93">
        <v>500</v>
      </c>
      <c r="L115" s="93">
        <v>500</v>
      </c>
      <c r="M115" s="93" t="s">
        <v>53</v>
      </c>
      <c r="N115" s="93">
        <v>500</v>
      </c>
      <c r="O115" s="93"/>
      <c r="P115" s="93"/>
      <c r="Q115" s="93"/>
      <c r="R115" s="93"/>
      <c r="S115" s="93"/>
      <c r="T115" s="93"/>
      <c r="U115" s="93"/>
      <c r="V115" s="175"/>
      <c r="W115" s="88" t="s">
        <v>431</v>
      </c>
    </row>
    <row r="116" spans="1:23" ht="84" hidden="1" x14ac:dyDescent="0.25">
      <c r="A116" s="477"/>
      <c r="B116" s="88" t="s">
        <v>1531</v>
      </c>
      <c r="C116" s="88" t="s">
        <v>461</v>
      </c>
      <c r="D116" s="88" t="s">
        <v>1532</v>
      </c>
      <c r="E116" s="88" t="s">
        <v>1342</v>
      </c>
      <c r="F116" s="1" t="s">
        <v>1533</v>
      </c>
      <c r="G116" s="88" t="s">
        <v>463</v>
      </c>
      <c r="H116" s="189" t="s">
        <v>61</v>
      </c>
      <c r="I116" s="178">
        <v>6</v>
      </c>
      <c r="J116" s="117">
        <v>8</v>
      </c>
      <c r="K116" s="93" t="s">
        <v>67</v>
      </c>
      <c r="L116" s="93" t="s">
        <v>67</v>
      </c>
      <c r="M116" s="93" t="s">
        <v>67</v>
      </c>
      <c r="N116" s="93">
        <v>0</v>
      </c>
      <c r="O116" s="93"/>
      <c r="P116" s="93"/>
      <c r="Q116" s="93"/>
      <c r="R116" s="93"/>
      <c r="S116" s="93"/>
      <c r="T116" s="93"/>
      <c r="U116" s="93"/>
      <c r="V116" s="175"/>
      <c r="W116" s="88" t="s">
        <v>431</v>
      </c>
    </row>
    <row r="117" spans="1:23" s="80" customFormat="1" ht="72" hidden="1" x14ac:dyDescent="0.25">
      <c r="A117" s="1" t="s">
        <v>1534</v>
      </c>
      <c r="B117" s="1" t="s">
        <v>1535</v>
      </c>
      <c r="C117" s="1" t="s">
        <v>466</v>
      </c>
      <c r="D117" s="1" t="s">
        <v>1536</v>
      </c>
      <c r="E117" s="1" t="s">
        <v>1350</v>
      </c>
      <c r="F117" s="1" t="s">
        <v>1537</v>
      </c>
      <c r="G117" s="1" t="s">
        <v>468</v>
      </c>
      <c r="H117" s="6" t="s">
        <v>52</v>
      </c>
      <c r="I117" s="3" t="s">
        <v>67</v>
      </c>
      <c r="J117" s="36">
        <v>2</v>
      </c>
      <c r="K117" s="3">
        <v>1500</v>
      </c>
      <c r="L117" s="3">
        <v>1500</v>
      </c>
      <c r="M117" s="13" t="s">
        <v>95</v>
      </c>
      <c r="N117" s="3"/>
      <c r="O117" s="3">
        <v>1500</v>
      </c>
      <c r="P117" s="3"/>
      <c r="Q117" s="3"/>
      <c r="R117" s="3"/>
      <c r="S117" s="3"/>
      <c r="T117" s="3"/>
      <c r="U117" s="3"/>
      <c r="V117" s="94"/>
      <c r="W117" s="1" t="s">
        <v>431</v>
      </c>
    </row>
    <row r="118" spans="1:23" ht="120" hidden="1" x14ac:dyDescent="0.25">
      <c r="A118" s="465" t="s">
        <v>1538</v>
      </c>
      <c r="B118" s="465" t="s">
        <v>1539</v>
      </c>
      <c r="C118" s="88" t="s">
        <v>473</v>
      </c>
      <c r="D118" s="88" t="s">
        <v>1540</v>
      </c>
      <c r="E118" s="88" t="s">
        <v>1350</v>
      </c>
      <c r="F118" s="88" t="s">
        <v>1541</v>
      </c>
      <c r="G118" s="88" t="s">
        <v>475</v>
      </c>
      <c r="H118" s="92" t="s">
        <v>52</v>
      </c>
      <c r="I118" s="92">
        <v>5</v>
      </c>
      <c r="J118" s="92">
        <v>10</v>
      </c>
      <c r="K118" s="93">
        <v>10500</v>
      </c>
      <c r="L118" s="93">
        <v>3500</v>
      </c>
      <c r="M118" s="93" t="s">
        <v>53</v>
      </c>
      <c r="N118" s="93">
        <v>3500</v>
      </c>
      <c r="O118" s="93"/>
      <c r="P118" s="93"/>
      <c r="Q118" s="93"/>
      <c r="R118" s="93"/>
      <c r="S118" s="93"/>
      <c r="T118" s="93"/>
      <c r="U118" s="93"/>
      <c r="V118" s="175"/>
      <c r="W118" s="88" t="s">
        <v>476</v>
      </c>
    </row>
    <row r="119" spans="1:23" ht="120" hidden="1" x14ac:dyDescent="0.25">
      <c r="A119" s="465"/>
      <c r="B119" s="465"/>
      <c r="C119" s="88" t="s">
        <v>477</v>
      </c>
      <c r="D119" s="88" t="s">
        <v>1540</v>
      </c>
      <c r="E119" s="88" t="s">
        <v>1342</v>
      </c>
      <c r="F119" s="88" t="s">
        <v>1542</v>
      </c>
      <c r="G119" s="88" t="s">
        <v>356</v>
      </c>
      <c r="H119" s="92" t="s">
        <v>61</v>
      </c>
      <c r="I119" s="92" t="s">
        <v>67</v>
      </c>
      <c r="J119" s="92">
        <v>100</v>
      </c>
      <c r="K119" s="93">
        <v>4800</v>
      </c>
      <c r="L119" s="93">
        <v>4800</v>
      </c>
      <c r="M119" s="93" t="s">
        <v>53</v>
      </c>
      <c r="N119" s="93">
        <v>4800</v>
      </c>
      <c r="O119" s="93"/>
      <c r="P119" s="93"/>
      <c r="Q119" s="93"/>
      <c r="R119" s="93"/>
      <c r="S119" s="93"/>
      <c r="T119" s="93"/>
      <c r="U119" s="93"/>
      <c r="V119" s="175"/>
      <c r="W119" s="88" t="s">
        <v>476</v>
      </c>
    </row>
    <row r="120" spans="1:23" ht="120" hidden="1" x14ac:dyDescent="0.25">
      <c r="A120" s="465"/>
      <c r="B120" s="465"/>
      <c r="C120" s="88" t="s">
        <v>479</v>
      </c>
      <c r="D120" s="88" t="s">
        <v>1540</v>
      </c>
      <c r="E120" s="88" t="s">
        <v>1350</v>
      </c>
      <c r="F120" s="88" t="s">
        <v>1543</v>
      </c>
      <c r="G120" s="88" t="s">
        <v>356</v>
      </c>
      <c r="H120" s="92" t="s">
        <v>61</v>
      </c>
      <c r="I120" s="92">
        <v>10</v>
      </c>
      <c r="J120" s="92">
        <v>40</v>
      </c>
      <c r="K120" s="93">
        <v>9000</v>
      </c>
      <c r="L120" s="93">
        <v>3000</v>
      </c>
      <c r="M120" s="93" t="s">
        <v>53</v>
      </c>
      <c r="N120" s="93">
        <v>3000</v>
      </c>
      <c r="O120" s="93"/>
      <c r="P120" s="93"/>
      <c r="Q120" s="93"/>
      <c r="R120" s="93"/>
      <c r="S120" s="93"/>
      <c r="T120" s="93"/>
      <c r="U120" s="93"/>
      <c r="V120" s="175"/>
      <c r="W120" s="88" t="s">
        <v>476</v>
      </c>
    </row>
    <row r="121" spans="1:23" hidden="1" x14ac:dyDescent="0.25">
      <c r="A121" s="185" t="s">
        <v>483</v>
      </c>
      <c r="B121" s="185"/>
      <c r="C121" s="185"/>
      <c r="D121" s="185"/>
      <c r="E121" s="185"/>
      <c r="F121" s="124"/>
      <c r="G121" s="124"/>
      <c r="H121" s="185"/>
      <c r="I121" s="185"/>
      <c r="J121" s="185"/>
      <c r="K121" s="186"/>
      <c r="L121" s="187"/>
      <c r="M121" s="187"/>
      <c r="N121" s="186"/>
      <c r="O121" s="187"/>
      <c r="P121" s="187"/>
      <c r="Q121" s="187"/>
      <c r="R121" s="187"/>
      <c r="S121" s="187"/>
      <c r="T121" s="187"/>
      <c r="U121" s="187"/>
      <c r="V121" s="188"/>
      <c r="W121" s="88" t="s">
        <v>1435</v>
      </c>
    </row>
    <row r="122" spans="1:23" ht="72" hidden="1" x14ac:dyDescent="0.25">
      <c r="A122" s="88" t="s">
        <v>484</v>
      </c>
      <c r="B122" s="88" t="s">
        <v>485</v>
      </c>
      <c r="C122" s="88" t="s">
        <v>486</v>
      </c>
      <c r="D122" s="88" t="s">
        <v>1544</v>
      </c>
      <c r="E122" s="88" t="s">
        <v>1350</v>
      </c>
      <c r="F122" s="88" t="s">
        <v>487</v>
      </c>
      <c r="G122" s="88" t="s">
        <v>488</v>
      </c>
      <c r="H122" s="92" t="s">
        <v>52</v>
      </c>
      <c r="I122" s="92">
        <v>1</v>
      </c>
      <c r="J122" s="92">
        <v>1</v>
      </c>
      <c r="K122" s="93">
        <v>2000</v>
      </c>
      <c r="L122" s="93">
        <v>500</v>
      </c>
      <c r="M122" s="93" t="s">
        <v>53</v>
      </c>
      <c r="N122" s="93">
        <v>500</v>
      </c>
      <c r="O122" s="93"/>
      <c r="P122" s="93"/>
      <c r="Q122" s="93"/>
      <c r="R122" s="93"/>
      <c r="S122" s="93"/>
      <c r="T122" s="93"/>
      <c r="U122" s="93"/>
      <c r="V122" s="175"/>
      <c r="W122" s="88" t="s">
        <v>54</v>
      </c>
    </row>
    <row r="123" spans="1:23" s="165" customFormat="1" ht="60" hidden="1" x14ac:dyDescent="0.25">
      <c r="A123" s="158" t="s">
        <v>489</v>
      </c>
      <c r="B123" s="167" t="s">
        <v>490</v>
      </c>
      <c r="C123" s="158" t="s">
        <v>491</v>
      </c>
      <c r="D123" s="158" t="s">
        <v>1360</v>
      </c>
      <c r="E123" s="158" t="s">
        <v>1350</v>
      </c>
      <c r="F123" s="158" t="s">
        <v>1545</v>
      </c>
      <c r="G123" s="158" t="s">
        <v>79</v>
      </c>
      <c r="H123" s="160" t="s">
        <v>61</v>
      </c>
      <c r="I123" s="160">
        <v>11.5</v>
      </c>
      <c r="J123" s="160">
        <v>100</v>
      </c>
      <c r="K123" s="162">
        <v>113650</v>
      </c>
      <c r="L123" s="162">
        <v>100580.25</v>
      </c>
      <c r="M123" s="163" t="s">
        <v>493</v>
      </c>
      <c r="N123" s="162"/>
      <c r="O123" s="162"/>
      <c r="P123" s="162"/>
      <c r="Q123" s="162"/>
      <c r="R123" s="162">
        <v>100580.25</v>
      </c>
      <c r="S123" s="162"/>
      <c r="T123" s="162"/>
      <c r="U123" s="162"/>
      <c r="V123" s="166"/>
      <c r="W123" s="158" t="s">
        <v>54</v>
      </c>
    </row>
    <row r="124" spans="1:23" ht="36" hidden="1" customHeight="1" x14ac:dyDescent="0.25">
      <c r="A124" s="465" t="s">
        <v>1546</v>
      </c>
      <c r="B124" s="477" t="s">
        <v>1547</v>
      </c>
      <c r="C124" s="88" t="s">
        <v>496</v>
      </c>
      <c r="D124" s="88" t="s">
        <v>1341</v>
      </c>
      <c r="E124" s="88" t="s">
        <v>1342</v>
      </c>
      <c r="F124" s="88" t="s">
        <v>1548</v>
      </c>
      <c r="G124" s="88" t="s">
        <v>498</v>
      </c>
      <c r="H124" s="92" t="s">
        <v>499</v>
      </c>
      <c r="I124" s="190">
        <v>350</v>
      </c>
      <c r="J124" s="190">
        <v>352.8</v>
      </c>
      <c r="K124" s="93">
        <v>13000</v>
      </c>
      <c r="L124" s="93">
        <v>4171.2</v>
      </c>
      <c r="M124" s="93" t="s">
        <v>53</v>
      </c>
      <c r="N124" s="93">
        <v>4171.2</v>
      </c>
      <c r="O124" s="93"/>
      <c r="P124" s="93"/>
      <c r="Q124" s="93"/>
      <c r="R124" s="93"/>
      <c r="S124" s="93"/>
      <c r="T124" s="93"/>
      <c r="U124" s="93"/>
      <c r="V124" s="175"/>
      <c r="W124" s="88" t="s">
        <v>500</v>
      </c>
    </row>
    <row r="125" spans="1:23" ht="60" hidden="1" x14ac:dyDescent="0.25">
      <c r="A125" s="465"/>
      <c r="B125" s="477"/>
      <c r="C125" s="88" t="s">
        <v>501</v>
      </c>
      <c r="D125" s="88" t="s">
        <v>1360</v>
      </c>
      <c r="E125" s="88" t="s">
        <v>1350</v>
      </c>
      <c r="F125" s="88" t="s">
        <v>1549</v>
      </c>
      <c r="G125" s="88" t="s">
        <v>503</v>
      </c>
      <c r="H125" s="92" t="s">
        <v>499</v>
      </c>
      <c r="I125" s="92">
        <v>182</v>
      </c>
      <c r="J125" s="92">
        <v>200</v>
      </c>
      <c r="K125" s="257">
        <v>13548</v>
      </c>
      <c r="L125" s="93">
        <v>9493</v>
      </c>
      <c r="M125" s="93" t="s">
        <v>53</v>
      </c>
      <c r="N125" s="93">
        <v>9493</v>
      </c>
      <c r="O125" s="93"/>
      <c r="P125" s="93"/>
      <c r="Q125" s="93"/>
      <c r="R125" s="93"/>
      <c r="S125" s="93"/>
      <c r="T125" s="93"/>
      <c r="U125" s="93"/>
      <c r="V125" s="175"/>
      <c r="W125" s="88" t="s">
        <v>500</v>
      </c>
    </row>
    <row r="126" spans="1:23" ht="48" hidden="1" x14ac:dyDescent="0.25">
      <c r="A126" s="465"/>
      <c r="B126" s="477"/>
      <c r="C126" s="88" t="s">
        <v>501</v>
      </c>
      <c r="D126" s="88" t="s">
        <v>1451</v>
      </c>
      <c r="E126" s="88" t="s">
        <v>1342</v>
      </c>
      <c r="F126" s="88" t="s">
        <v>1550</v>
      </c>
      <c r="G126" s="88" t="s">
        <v>498</v>
      </c>
      <c r="H126" s="92" t="s">
        <v>499</v>
      </c>
      <c r="I126" s="92">
        <v>355</v>
      </c>
      <c r="J126" s="92">
        <v>365</v>
      </c>
      <c r="K126" s="93">
        <v>12977.4</v>
      </c>
      <c r="L126" s="93">
        <v>8806.2000000000007</v>
      </c>
      <c r="M126" s="93" t="s">
        <v>53</v>
      </c>
      <c r="N126" s="93">
        <v>8806.2000000000007</v>
      </c>
      <c r="O126" s="93"/>
      <c r="P126" s="93"/>
      <c r="Q126" s="93"/>
      <c r="R126" s="93"/>
      <c r="S126" s="93"/>
      <c r="T126" s="93"/>
      <c r="U126" s="93"/>
      <c r="V126" s="175"/>
      <c r="W126" s="88" t="s">
        <v>500</v>
      </c>
    </row>
    <row r="127" spans="1:23" ht="48" hidden="1" x14ac:dyDescent="0.25">
      <c r="A127" s="465"/>
      <c r="B127" s="477"/>
      <c r="C127" s="477" t="s">
        <v>506</v>
      </c>
      <c r="D127" s="88" t="s">
        <v>1451</v>
      </c>
      <c r="E127" s="88" t="s">
        <v>1350</v>
      </c>
      <c r="F127" s="88" t="s">
        <v>1551</v>
      </c>
      <c r="G127" s="88" t="s">
        <v>508</v>
      </c>
      <c r="H127" s="92" t="s">
        <v>509</v>
      </c>
      <c r="I127" s="88" t="s">
        <v>510</v>
      </c>
      <c r="J127" s="195">
        <v>2259.3000000000002</v>
      </c>
      <c r="K127" s="93">
        <v>211530</v>
      </c>
      <c r="L127" s="93">
        <v>52882.5</v>
      </c>
      <c r="M127" s="93" t="s">
        <v>53</v>
      </c>
      <c r="N127" s="93">
        <v>52882.5</v>
      </c>
      <c r="O127" s="93"/>
      <c r="P127" s="93"/>
      <c r="Q127" s="93"/>
      <c r="R127" s="93"/>
      <c r="S127" s="93"/>
      <c r="T127" s="93"/>
      <c r="U127" s="93"/>
      <c r="V127" s="175"/>
      <c r="W127" s="88" t="s">
        <v>500</v>
      </c>
    </row>
    <row r="128" spans="1:23" ht="144" hidden="1" x14ac:dyDescent="0.25">
      <c r="A128" s="465"/>
      <c r="B128" s="477"/>
      <c r="C128" s="477"/>
      <c r="D128" s="88" t="s">
        <v>1552</v>
      </c>
      <c r="E128" s="88" t="s">
        <v>1350</v>
      </c>
      <c r="F128" s="88" t="s">
        <v>1553</v>
      </c>
      <c r="G128" s="88" t="s">
        <v>512</v>
      </c>
      <c r="H128" s="92" t="s">
        <v>509</v>
      </c>
      <c r="I128" s="88" t="s">
        <v>513</v>
      </c>
      <c r="J128" s="178">
        <v>30</v>
      </c>
      <c r="K128" s="93">
        <v>126699.3</v>
      </c>
      <c r="L128" s="93">
        <v>30030</v>
      </c>
      <c r="M128" s="93" t="s">
        <v>53</v>
      </c>
      <c r="N128" s="93">
        <v>30030</v>
      </c>
      <c r="O128" s="93"/>
      <c r="P128" s="93"/>
      <c r="Q128" s="93"/>
      <c r="R128" s="93"/>
      <c r="S128" s="93"/>
      <c r="T128" s="93"/>
      <c r="U128" s="93"/>
      <c r="V128" s="175"/>
      <c r="W128" s="88" t="s">
        <v>500</v>
      </c>
    </row>
    <row r="129" spans="1:23" ht="48" hidden="1" x14ac:dyDescent="0.25">
      <c r="A129" s="465"/>
      <c r="B129" s="477"/>
      <c r="C129" s="88" t="s">
        <v>514</v>
      </c>
      <c r="D129" s="88" t="s">
        <v>1349</v>
      </c>
      <c r="E129" s="88" t="s">
        <v>1350</v>
      </c>
      <c r="F129" s="88" t="s">
        <v>1554</v>
      </c>
      <c r="G129" s="88" t="s">
        <v>516</v>
      </c>
      <c r="H129" s="92" t="s">
        <v>61</v>
      </c>
      <c r="I129" s="92" t="s">
        <v>517</v>
      </c>
      <c r="J129" s="178">
        <v>10</v>
      </c>
      <c r="K129" s="93">
        <v>132900</v>
      </c>
      <c r="L129" s="93">
        <v>32900</v>
      </c>
      <c r="M129" s="93" t="s">
        <v>53</v>
      </c>
      <c r="N129" s="93">
        <v>32900</v>
      </c>
      <c r="O129" s="93"/>
      <c r="P129" s="93"/>
      <c r="Q129" s="93"/>
      <c r="R129" s="93"/>
      <c r="S129" s="93"/>
      <c r="T129" s="93"/>
      <c r="U129" s="93"/>
      <c r="V129" s="175"/>
      <c r="W129" s="88" t="s">
        <v>500</v>
      </c>
    </row>
    <row r="130" spans="1:23" ht="60" hidden="1" customHeight="1" x14ac:dyDescent="0.25">
      <c r="A130" s="465"/>
      <c r="B130" s="215" t="s">
        <v>1555</v>
      </c>
      <c r="C130" s="215" t="s">
        <v>519</v>
      </c>
      <c r="D130" s="88" t="s">
        <v>1360</v>
      </c>
      <c r="E130" s="88" t="s">
        <v>1342</v>
      </c>
      <c r="F130" s="88" t="s">
        <v>1556</v>
      </c>
      <c r="G130" s="88" t="s">
        <v>521</v>
      </c>
      <c r="H130" s="92" t="s">
        <v>52</v>
      </c>
      <c r="I130" s="92" t="s">
        <v>67</v>
      </c>
      <c r="J130" s="178">
        <v>2</v>
      </c>
      <c r="K130" s="93">
        <v>13200</v>
      </c>
      <c r="L130" s="93">
        <v>7000</v>
      </c>
      <c r="M130" s="93" t="s">
        <v>53</v>
      </c>
      <c r="N130" s="93">
        <v>7000</v>
      </c>
      <c r="O130" s="93"/>
      <c r="P130" s="93"/>
      <c r="Q130" s="93"/>
      <c r="R130" s="93"/>
      <c r="S130" s="93"/>
      <c r="T130" s="93"/>
      <c r="U130" s="93"/>
      <c r="V130" s="175"/>
      <c r="W130" s="88" t="s">
        <v>500</v>
      </c>
    </row>
    <row r="131" spans="1:23" ht="84" hidden="1" x14ac:dyDescent="0.25">
      <c r="A131" s="215" t="s">
        <v>1557</v>
      </c>
      <c r="B131" s="215" t="s">
        <v>1558</v>
      </c>
      <c r="C131" s="88" t="s">
        <v>539</v>
      </c>
      <c r="D131" s="88" t="s">
        <v>1349</v>
      </c>
      <c r="E131" s="88" t="s">
        <v>1350</v>
      </c>
      <c r="F131" s="88" t="s">
        <v>1559</v>
      </c>
      <c r="G131" s="88" t="s">
        <v>541</v>
      </c>
      <c r="H131" s="92" t="s">
        <v>542</v>
      </c>
      <c r="I131" s="92">
        <v>4300</v>
      </c>
      <c r="J131" s="178">
        <v>5000</v>
      </c>
      <c r="K131" s="93">
        <v>12000</v>
      </c>
      <c r="L131" s="93">
        <v>3000</v>
      </c>
      <c r="M131" s="93" t="s">
        <v>53</v>
      </c>
      <c r="N131" s="93">
        <v>3000</v>
      </c>
      <c r="O131" s="93"/>
      <c r="P131" s="93"/>
      <c r="Q131" s="93"/>
      <c r="R131" s="93"/>
      <c r="S131" s="93"/>
      <c r="T131" s="93"/>
      <c r="U131" s="93"/>
      <c r="V131" s="175"/>
      <c r="W131" s="88" t="s">
        <v>500</v>
      </c>
    </row>
    <row r="132" spans="1:23" s="5" customFormat="1" ht="24" hidden="1" x14ac:dyDescent="0.25">
      <c r="A132" s="258"/>
      <c r="B132" s="258"/>
      <c r="C132" s="1" t="s">
        <v>543</v>
      </c>
      <c r="D132" s="1" t="s">
        <v>1451</v>
      </c>
      <c r="E132" s="1" t="s">
        <v>1350</v>
      </c>
      <c r="F132" s="1" t="s">
        <v>1560</v>
      </c>
      <c r="G132" s="1" t="s">
        <v>545</v>
      </c>
      <c r="H132" s="6" t="s">
        <v>61</v>
      </c>
      <c r="I132" s="6">
        <v>39</v>
      </c>
      <c r="J132" s="18">
        <v>45</v>
      </c>
      <c r="K132" s="3">
        <v>10000</v>
      </c>
      <c r="L132" s="3">
        <v>10000</v>
      </c>
      <c r="M132" s="3" t="s">
        <v>53</v>
      </c>
      <c r="N132" s="3">
        <v>10000</v>
      </c>
      <c r="O132" s="3"/>
      <c r="P132" s="3"/>
      <c r="Q132" s="3"/>
      <c r="R132" s="3"/>
      <c r="S132" s="3"/>
      <c r="T132" s="3"/>
      <c r="U132" s="3"/>
      <c r="V132" s="94"/>
      <c r="W132" s="1" t="s">
        <v>500</v>
      </c>
    </row>
    <row r="133" spans="1:23" ht="36" hidden="1" customHeight="1" x14ac:dyDescent="0.25">
      <c r="A133" s="465" t="s">
        <v>1561</v>
      </c>
      <c r="B133" s="477" t="s">
        <v>1562</v>
      </c>
      <c r="C133" s="88" t="s">
        <v>550</v>
      </c>
      <c r="D133" s="88" t="s">
        <v>1349</v>
      </c>
      <c r="E133" s="88" t="s">
        <v>1350</v>
      </c>
      <c r="F133" s="88" t="s">
        <v>1563</v>
      </c>
      <c r="G133" s="88" t="s">
        <v>552</v>
      </c>
      <c r="H133" s="92" t="s">
        <v>553</v>
      </c>
      <c r="I133" s="92">
        <v>117</v>
      </c>
      <c r="J133" s="178">
        <v>118</v>
      </c>
      <c r="K133" s="93">
        <v>4600</v>
      </c>
      <c r="L133" s="93">
        <v>2000</v>
      </c>
      <c r="M133" s="93" t="s">
        <v>53</v>
      </c>
      <c r="N133" s="93">
        <v>2000</v>
      </c>
      <c r="O133" s="93"/>
      <c r="P133" s="93"/>
      <c r="Q133" s="93"/>
      <c r="R133" s="93"/>
      <c r="S133" s="93"/>
      <c r="T133" s="93"/>
      <c r="U133" s="93"/>
      <c r="V133" s="175"/>
      <c r="W133" s="88" t="s">
        <v>500</v>
      </c>
    </row>
    <row r="134" spans="1:23" ht="60" hidden="1" x14ac:dyDescent="0.25">
      <c r="A134" s="465"/>
      <c r="B134" s="477"/>
      <c r="C134" s="88" t="s">
        <v>554</v>
      </c>
      <c r="D134" s="88" t="s">
        <v>1349</v>
      </c>
      <c r="E134" s="88" t="s">
        <v>1350</v>
      </c>
      <c r="F134" s="88" t="s">
        <v>1564</v>
      </c>
      <c r="G134" s="88" t="s">
        <v>556</v>
      </c>
      <c r="H134" s="92" t="s">
        <v>52</v>
      </c>
      <c r="I134" s="88" t="s">
        <v>557</v>
      </c>
      <c r="J134" s="91" t="s">
        <v>558</v>
      </c>
      <c r="K134" s="93">
        <v>2000</v>
      </c>
      <c r="L134" s="93">
        <v>2000</v>
      </c>
      <c r="M134" s="93" t="s">
        <v>53</v>
      </c>
      <c r="N134" s="93">
        <v>2000</v>
      </c>
      <c r="O134" s="93"/>
      <c r="P134" s="93"/>
      <c r="Q134" s="93"/>
      <c r="R134" s="93"/>
      <c r="S134" s="93"/>
      <c r="T134" s="93"/>
      <c r="U134" s="93"/>
      <c r="V134" s="175"/>
      <c r="W134" s="88" t="s">
        <v>500</v>
      </c>
    </row>
    <row r="135" spans="1:23" ht="60" hidden="1" x14ac:dyDescent="0.25">
      <c r="A135" s="465"/>
      <c r="B135" s="477"/>
      <c r="C135" s="88" t="s">
        <v>559</v>
      </c>
      <c r="D135" s="88" t="s">
        <v>1349</v>
      </c>
      <c r="E135" s="88" t="s">
        <v>1350</v>
      </c>
      <c r="F135" s="88" t="s">
        <v>1565</v>
      </c>
      <c r="G135" s="88" t="s">
        <v>561</v>
      </c>
      <c r="H135" s="92" t="s">
        <v>52</v>
      </c>
      <c r="I135" s="92" t="s">
        <v>67</v>
      </c>
      <c r="J135" s="178">
        <v>10</v>
      </c>
      <c r="K135" s="93">
        <v>40000</v>
      </c>
      <c r="L135" s="93">
        <v>10000</v>
      </c>
      <c r="M135" s="93" t="s">
        <v>53</v>
      </c>
      <c r="N135" s="93">
        <v>10000</v>
      </c>
      <c r="O135" s="93"/>
      <c r="P135" s="93"/>
      <c r="Q135" s="93"/>
      <c r="R135" s="93"/>
      <c r="S135" s="93"/>
      <c r="T135" s="93"/>
      <c r="U135" s="93"/>
      <c r="V135" s="175"/>
      <c r="W135" s="88" t="s">
        <v>500</v>
      </c>
    </row>
    <row r="136" spans="1:23" ht="60" hidden="1" x14ac:dyDescent="0.25">
      <c r="A136" s="465"/>
      <c r="B136" s="106" t="s">
        <v>1566</v>
      </c>
      <c r="C136" s="88" t="s">
        <v>563</v>
      </c>
      <c r="D136" s="88" t="s">
        <v>1360</v>
      </c>
      <c r="E136" s="88" t="s">
        <v>1342</v>
      </c>
      <c r="F136" s="88" t="s">
        <v>1567</v>
      </c>
      <c r="G136" s="88" t="s">
        <v>565</v>
      </c>
      <c r="H136" s="92" t="s">
        <v>52</v>
      </c>
      <c r="I136" s="92">
        <v>663</v>
      </c>
      <c r="J136" s="178">
        <v>703</v>
      </c>
      <c r="K136" s="93">
        <v>8000</v>
      </c>
      <c r="L136" s="93">
        <v>1500</v>
      </c>
      <c r="M136" s="93" t="s">
        <v>53</v>
      </c>
      <c r="N136" s="93">
        <v>1500</v>
      </c>
      <c r="O136" s="93"/>
      <c r="P136" s="93"/>
      <c r="Q136" s="93"/>
      <c r="R136" s="93"/>
      <c r="S136" s="93"/>
      <c r="T136" s="93"/>
      <c r="U136" s="93"/>
      <c r="V136" s="175"/>
      <c r="W136" s="88" t="s">
        <v>500</v>
      </c>
    </row>
    <row r="137" spans="1:23" ht="48" hidden="1" x14ac:dyDescent="0.25">
      <c r="A137" s="465" t="s">
        <v>1568</v>
      </c>
      <c r="B137" s="465" t="s">
        <v>1569</v>
      </c>
      <c r="C137" s="88" t="s">
        <v>573</v>
      </c>
      <c r="D137" s="88" t="s">
        <v>1349</v>
      </c>
      <c r="E137" s="88" t="s">
        <v>1350</v>
      </c>
      <c r="F137" s="88" t="s">
        <v>1570</v>
      </c>
      <c r="G137" s="88" t="s">
        <v>575</v>
      </c>
      <c r="H137" s="92" t="s">
        <v>576</v>
      </c>
      <c r="I137" s="92">
        <v>459.2</v>
      </c>
      <c r="J137" s="178">
        <v>555.6</v>
      </c>
      <c r="K137" s="93">
        <v>107000</v>
      </c>
      <c r="L137" s="93">
        <v>44500</v>
      </c>
      <c r="M137" s="93" t="s">
        <v>53</v>
      </c>
      <c r="N137" s="93">
        <v>44500</v>
      </c>
      <c r="O137" s="93"/>
      <c r="P137" s="93"/>
      <c r="Q137" s="93"/>
      <c r="R137" s="93"/>
      <c r="S137" s="93"/>
      <c r="T137" s="93"/>
      <c r="U137" s="93"/>
      <c r="V137" s="175"/>
      <c r="W137" s="88" t="s">
        <v>500</v>
      </c>
    </row>
    <row r="138" spans="1:23" ht="24" hidden="1" x14ac:dyDescent="0.25">
      <c r="A138" s="465"/>
      <c r="B138" s="465"/>
      <c r="C138" s="477" t="s">
        <v>577</v>
      </c>
      <c r="D138" s="103" t="s">
        <v>1349</v>
      </c>
      <c r="E138" s="103" t="s">
        <v>1350</v>
      </c>
      <c r="F138" s="477" t="s">
        <v>1571</v>
      </c>
      <c r="G138" s="477" t="s">
        <v>579</v>
      </c>
      <c r="H138" s="88" t="s">
        <v>580</v>
      </c>
      <c r="I138" s="92">
        <v>1000</v>
      </c>
      <c r="J138" s="178">
        <v>3801.4</v>
      </c>
      <c r="K138" s="93" t="s">
        <v>67</v>
      </c>
      <c r="L138" s="93" t="s">
        <v>67</v>
      </c>
      <c r="M138" s="93" t="s">
        <v>67</v>
      </c>
      <c r="N138" s="93">
        <v>0</v>
      </c>
      <c r="O138" s="93"/>
      <c r="P138" s="93"/>
      <c r="Q138" s="93"/>
      <c r="R138" s="93"/>
      <c r="S138" s="93"/>
      <c r="T138" s="93"/>
      <c r="U138" s="93"/>
      <c r="V138" s="175"/>
      <c r="W138" s="88" t="s">
        <v>500</v>
      </c>
    </row>
    <row r="139" spans="1:23" ht="24" hidden="1" x14ac:dyDescent="0.25">
      <c r="A139" s="465"/>
      <c r="B139" s="465"/>
      <c r="C139" s="477"/>
      <c r="D139" s="103" t="s">
        <v>1349</v>
      </c>
      <c r="E139" s="103" t="s">
        <v>1350</v>
      </c>
      <c r="F139" s="477"/>
      <c r="G139" s="477"/>
      <c r="H139" s="88" t="s">
        <v>581</v>
      </c>
      <c r="I139" s="92">
        <v>450</v>
      </c>
      <c r="J139" s="178">
        <v>1450.5</v>
      </c>
      <c r="K139" s="93" t="s">
        <v>67</v>
      </c>
      <c r="L139" s="93" t="s">
        <v>67</v>
      </c>
      <c r="M139" s="93" t="s">
        <v>67</v>
      </c>
      <c r="N139" s="93">
        <v>0</v>
      </c>
      <c r="O139" s="93"/>
      <c r="P139" s="93"/>
      <c r="Q139" s="93"/>
      <c r="R139" s="93"/>
      <c r="S139" s="93"/>
      <c r="T139" s="93"/>
      <c r="U139" s="93"/>
      <c r="V139" s="175"/>
      <c r="W139" s="88" t="s">
        <v>500</v>
      </c>
    </row>
    <row r="140" spans="1:23" ht="24" hidden="1" x14ac:dyDescent="0.25">
      <c r="A140" s="465"/>
      <c r="B140" s="465"/>
      <c r="C140" s="477"/>
      <c r="D140" s="103" t="s">
        <v>1349</v>
      </c>
      <c r="E140" s="103" t="s">
        <v>1350</v>
      </c>
      <c r="F140" s="477"/>
      <c r="G140" s="477"/>
      <c r="H140" s="88" t="s">
        <v>582</v>
      </c>
      <c r="I140" s="92">
        <v>5.3</v>
      </c>
      <c r="J140" s="178">
        <v>6.6</v>
      </c>
      <c r="K140" s="93" t="s">
        <v>67</v>
      </c>
      <c r="L140" s="93" t="s">
        <v>67</v>
      </c>
      <c r="M140" s="93" t="s">
        <v>67</v>
      </c>
      <c r="N140" s="93">
        <v>0</v>
      </c>
      <c r="O140" s="93"/>
      <c r="P140" s="93"/>
      <c r="Q140" s="93"/>
      <c r="R140" s="93"/>
      <c r="S140" s="93"/>
      <c r="T140" s="93"/>
      <c r="U140" s="93"/>
      <c r="V140" s="175"/>
      <c r="W140" s="88" t="s">
        <v>500</v>
      </c>
    </row>
    <row r="141" spans="1:23" ht="24" hidden="1" x14ac:dyDescent="0.25">
      <c r="A141" s="465"/>
      <c r="B141" s="465"/>
      <c r="C141" s="477"/>
      <c r="D141" s="103" t="s">
        <v>1349</v>
      </c>
      <c r="E141" s="103" t="s">
        <v>1350</v>
      </c>
      <c r="F141" s="477"/>
      <c r="G141" s="477"/>
      <c r="H141" s="88" t="s">
        <v>583</v>
      </c>
      <c r="I141" s="92">
        <v>2.5</v>
      </c>
      <c r="J141" s="178">
        <v>2.63</v>
      </c>
      <c r="K141" s="93" t="s">
        <v>67</v>
      </c>
      <c r="L141" s="93" t="s">
        <v>67</v>
      </c>
      <c r="M141" s="93" t="s">
        <v>67</v>
      </c>
      <c r="N141" s="93">
        <v>0</v>
      </c>
      <c r="O141" s="93"/>
      <c r="P141" s="93"/>
      <c r="Q141" s="93"/>
      <c r="R141" s="93"/>
      <c r="S141" s="93"/>
      <c r="T141" s="93"/>
      <c r="U141" s="93"/>
      <c r="V141" s="175"/>
      <c r="W141" s="88" t="s">
        <v>500</v>
      </c>
    </row>
    <row r="142" spans="1:23" ht="24" hidden="1" x14ac:dyDescent="0.25">
      <c r="A142" s="465"/>
      <c r="B142" s="465"/>
      <c r="C142" s="477"/>
      <c r="D142" s="103" t="s">
        <v>1349</v>
      </c>
      <c r="E142" s="103" t="s">
        <v>1350</v>
      </c>
      <c r="F142" s="477"/>
      <c r="G142" s="477"/>
      <c r="H142" s="88" t="s">
        <v>584</v>
      </c>
      <c r="I142" s="92">
        <v>100</v>
      </c>
      <c r="J142" s="178">
        <v>1000</v>
      </c>
      <c r="K142" s="93" t="s">
        <v>67</v>
      </c>
      <c r="L142" s="93" t="s">
        <v>67</v>
      </c>
      <c r="M142" s="93" t="s">
        <v>67</v>
      </c>
      <c r="N142" s="93">
        <v>0</v>
      </c>
      <c r="O142" s="93"/>
      <c r="P142" s="93"/>
      <c r="Q142" s="93"/>
      <c r="R142" s="93"/>
      <c r="S142" s="93"/>
      <c r="T142" s="93"/>
      <c r="U142" s="93"/>
      <c r="V142" s="175"/>
      <c r="W142" s="88" t="s">
        <v>500</v>
      </c>
    </row>
    <row r="143" spans="1:23" ht="24" hidden="1" x14ac:dyDescent="0.25">
      <c r="A143" s="465"/>
      <c r="B143" s="465"/>
      <c r="C143" s="477"/>
      <c r="D143" s="103" t="s">
        <v>1349</v>
      </c>
      <c r="E143" s="103" t="s">
        <v>1350</v>
      </c>
      <c r="F143" s="477"/>
      <c r="G143" s="477"/>
      <c r="H143" s="88" t="s">
        <v>585</v>
      </c>
      <c r="I143" s="88">
        <v>68.2</v>
      </c>
      <c r="J143" s="196">
        <v>100</v>
      </c>
      <c r="K143" s="93">
        <v>28605.200000000001</v>
      </c>
      <c r="L143" s="93">
        <v>28605.200000000001</v>
      </c>
      <c r="M143" s="93" t="s">
        <v>53</v>
      </c>
      <c r="N143" s="93">
        <v>28605.200000000001</v>
      </c>
      <c r="O143" s="93"/>
      <c r="P143" s="93"/>
      <c r="Q143" s="93"/>
      <c r="R143" s="93"/>
      <c r="S143" s="93"/>
      <c r="T143" s="93"/>
      <c r="U143" s="93"/>
      <c r="V143" s="175"/>
      <c r="W143" s="88" t="s">
        <v>500</v>
      </c>
    </row>
    <row r="144" spans="1:23" ht="36" hidden="1" x14ac:dyDescent="0.25">
      <c r="A144" s="465"/>
      <c r="B144" s="465"/>
      <c r="C144" s="477" t="s">
        <v>589</v>
      </c>
      <c r="D144" s="103" t="s">
        <v>1349</v>
      </c>
      <c r="E144" s="103" t="s">
        <v>1350</v>
      </c>
      <c r="F144" s="477" t="s">
        <v>1572</v>
      </c>
      <c r="G144" s="477" t="s">
        <v>579</v>
      </c>
      <c r="H144" s="88" t="s">
        <v>591</v>
      </c>
      <c r="I144" s="88">
        <v>727.7</v>
      </c>
      <c r="J144" s="197">
        <v>909.3</v>
      </c>
      <c r="K144" s="515">
        <v>33335</v>
      </c>
      <c r="L144" s="515">
        <v>13570</v>
      </c>
      <c r="M144" s="515" t="s">
        <v>53</v>
      </c>
      <c r="N144" s="515">
        <v>13570</v>
      </c>
      <c r="O144" s="515"/>
      <c r="P144" s="515"/>
      <c r="Q144" s="515"/>
      <c r="R144" s="515"/>
      <c r="S144" s="515"/>
      <c r="T144" s="515"/>
      <c r="U144" s="515"/>
      <c r="V144" s="518"/>
      <c r="W144" s="88" t="s">
        <v>500</v>
      </c>
    </row>
    <row r="145" spans="1:23" ht="36" hidden="1" x14ac:dyDescent="0.25">
      <c r="A145" s="465"/>
      <c r="B145" s="465"/>
      <c r="C145" s="477"/>
      <c r="D145" s="107" t="s">
        <v>1349</v>
      </c>
      <c r="E145" s="103" t="s">
        <v>1350</v>
      </c>
      <c r="F145" s="477"/>
      <c r="G145" s="477"/>
      <c r="H145" s="88" t="s">
        <v>592</v>
      </c>
      <c r="I145" s="196">
        <v>2439.1999999999998</v>
      </c>
      <c r="J145" s="197">
        <v>3480.2</v>
      </c>
      <c r="K145" s="515"/>
      <c r="L145" s="515"/>
      <c r="M145" s="515"/>
      <c r="N145" s="515"/>
      <c r="O145" s="515"/>
      <c r="P145" s="515"/>
      <c r="Q145" s="515"/>
      <c r="R145" s="515"/>
      <c r="S145" s="515"/>
      <c r="T145" s="515"/>
      <c r="U145" s="515"/>
      <c r="V145" s="518"/>
      <c r="W145" s="88" t="s">
        <v>500</v>
      </c>
    </row>
    <row r="146" spans="1:23" ht="24" hidden="1" x14ac:dyDescent="0.25">
      <c r="A146" s="465"/>
      <c r="B146" s="465"/>
      <c r="C146" s="477"/>
      <c r="D146" s="107" t="s">
        <v>1349</v>
      </c>
      <c r="E146" s="103" t="s">
        <v>1350</v>
      </c>
      <c r="F146" s="477"/>
      <c r="G146" s="477"/>
      <c r="H146" s="88" t="s">
        <v>593</v>
      </c>
      <c r="I146" s="118">
        <v>1</v>
      </c>
      <c r="J146" s="197">
        <v>1.2</v>
      </c>
      <c r="K146" s="515"/>
      <c r="L146" s="515"/>
      <c r="M146" s="515"/>
      <c r="N146" s="515"/>
      <c r="O146" s="515"/>
      <c r="P146" s="515"/>
      <c r="Q146" s="515"/>
      <c r="R146" s="515"/>
      <c r="S146" s="515"/>
      <c r="T146" s="515"/>
      <c r="U146" s="515"/>
      <c r="V146" s="518"/>
      <c r="W146" s="88" t="s">
        <v>500</v>
      </c>
    </row>
    <row r="147" spans="1:23" ht="24" hidden="1" x14ac:dyDescent="0.25">
      <c r="A147" s="465"/>
      <c r="B147" s="465"/>
      <c r="C147" s="477"/>
      <c r="D147" s="107" t="s">
        <v>1349</v>
      </c>
      <c r="E147" s="103" t="s">
        <v>1350</v>
      </c>
      <c r="F147" s="477"/>
      <c r="G147" s="477"/>
      <c r="H147" s="88" t="s">
        <v>594</v>
      </c>
      <c r="I147" s="88">
        <v>150</v>
      </c>
      <c r="J147" s="197">
        <v>180</v>
      </c>
      <c r="K147" s="515"/>
      <c r="L147" s="515"/>
      <c r="M147" s="515"/>
      <c r="N147" s="515"/>
      <c r="O147" s="515"/>
      <c r="P147" s="515"/>
      <c r="Q147" s="515"/>
      <c r="R147" s="515"/>
      <c r="S147" s="515"/>
      <c r="T147" s="515"/>
      <c r="U147" s="515"/>
      <c r="V147" s="518"/>
      <c r="W147" s="88" t="s">
        <v>500</v>
      </c>
    </row>
    <row r="148" spans="1:23" ht="24" hidden="1" x14ac:dyDescent="0.25">
      <c r="A148" s="465"/>
      <c r="B148" s="465"/>
      <c r="C148" s="477"/>
      <c r="D148" s="107" t="s">
        <v>1349</v>
      </c>
      <c r="E148" s="103" t="s">
        <v>1350</v>
      </c>
      <c r="F148" s="477"/>
      <c r="G148" s="477"/>
      <c r="H148" s="88" t="s">
        <v>595</v>
      </c>
      <c r="I148" s="88">
        <v>500</v>
      </c>
      <c r="J148" s="197">
        <v>600</v>
      </c>
      <c r="K148" s="515"/>
      <c r="L148" s="515"/>
      <c r="M148" s="515"/>
      <c r="N148" s="515"/>
      <c r="O148" s="515"/>
      <c r="P148" s="515"/>
      <c r="Q148" s="515"/>
      <c r="R148" s="515"/>
      <c r="S148" s="515"/>
      <c r="T148" s="515"/>
      <c r="U148" s="515"/>
      <c r="V148" s="518"/>
      <c r="W148" s="88" t="s">
        <v>500</v>
      </c>
    </row>
    <row r="149" spans="1:23" ht="48" hidden="1" x14ac:dyDescent="0.25">
      <c r="A149" s="465"/>
      <c r="B149" s="465"/>
      <c r="C149" s="477"/>
      <c r="D149" s="105" t="s">
        <v>1349</v>
      </c>
      <c r="E149" s="103" t="s">
        <v>1350</v>
      </c>
      <c r="F149" s="477"/>
      <c r="G149" s="477"/>
      <c r="H149" s="88" t="s">
        <v>596</v>
      </c>
      <c r="I149" s="88">
        <v>6</v>
      </c>
      <c r="J149" s="198">
        <v>10</v>
      </c>
      <c r="K149" s="515"/>
      <c r="L149" s="515"/>
      <c r="M149" s="515"/>
      <c r="N149" s="515"/>
      <c r="O149" s="515"/>
      <c r="P149" s="515"/>
      <c r="Q149" s="515"/>
      <c r="R149" s="515"/>
      <c r="S149" s="515"/>
      <c r="T149" s="515"/>
      <c r="U149" s="515"/>
      <c r="V149" s="518"/>
      <c r="W149" s="88" t="s">
        <v>500</v>
      </c>
    </row>
    <row r="150" spans="1:23" ht="48" hidden="1" x14ac:dyDescent="0.25">
      <c r="A150" s="465"/>
      <c r="B150" s="465"/>
      <c r="C150" s="88" t="s">
        <v>597</v>
      </c>
      <c r="D150" s="88" t="s">
        <v>1451</v>
      </c>
      <c r="E150" s="88" t="s">
        <v>1350</v>
      </c>
      <c r="F150" s="88" t="s">
        <v>1573</v>
      </c>
      <c r="G150" s="88" t="s">
        <v>599</v>
      </c>
      <c r="H150" s="92" t="s">
        <v>526</v>
      </c>
      <c r="I150" s="92">
        <v>2400</v>
      </c>
      <c r="J150" s="178">
        <v>2750</v>
      </c>
      <c r="K150" s="93">
        <v>54614.5</v>
      </c>
      <c r="L150" s="93">
        <v>20984</v>
      </c>
      <c r="M150" s="93" t="s">
        <v>53</v>
      </c>
      <c r="N150" s="93">
        <v>20984</v>
      </c>
      <c r="O150" s="93"/>
      <c r="P150" s="93"/>
      <c r="Q150" s="93"/>
      <c r="R150" s="93"/>
      <c r="S150" s="93"/>
      <c r="T150" s="93"/>
      <c r="U150" s="93"/>
      <c r="V150" s="175"/>
      <c r="W150" s="88" t="s">
        <v>500</v>
      </c>
    </row>
    <row r="151" spans="1:23" ht="120" hidden="1" x14ac:dyDescent="0.25">
      <c r="A151" s="465" t="s">
        <v>1574</v>
      </c>
      <c r="B151" s="465" t="s">
        <v>1575</v>
      </c>
      <c r="C151" s="465" t="s">
        <v>602</v>
      </c>
      <c r="D151" s="88" t="s">
        <v>1540</v>
      </c>
      <c r="E151" s="88" t="s">
        <v>1342</v>
      </c>
      <c r="F151" s="88" t="s">
        <v>1576</v>
      </c>
      <c r="G151" s="88" t="s">
        <v>604</v>
      </c>
      <c r="H151" s="92" t="s">
        <v>52</v>
      </c>
      <c r="I151" s="92">
        <v>323</v>
      </c>
      <c r="J151" s="178">
        <v>280</v>
      </c>
      <c r="K151" s="93">
        <v>15000</v>
      </c>
      <c r="L151" s="93">
        <v>15000</v>
      </c>
      <c r="M151" s="91" t="s">
        <v>235</v>
      </c>
      <c r="N151" s="91">
        <v>10000</v>
      </c>
      <c r="O151" s="91">
        <v>5000</v>
      </c>
      <c r="P151" s="91"/>
      <c r="Q151" s="91"/>
      <c r="R151" s="91"/>
      <c r="S151" s="91"/>
      <c r="T151" s="91"/>
      <c r="U151" s="91"/>
      <c r="V151" s="177"/>
      <c r="W151" s="88" t="s">
        <v>500</v>
      </c>
    </row>
    <row r="152" spans="1:23" ht="120" hidden="1" x14ac:dyDescent="0.25">
      <c r="A152" s="465"/>
      <c r="B152" s="465"/>
      <c r="C152" s="465"/>
      <c r="D152" s="88" t="s">
        <v>1540</v>
      </c>
      <c r="E152" s="88" t="s">
        <v>1342</v>
      </c>
      <c r="F152" s="88" t="s">
        <v>1577</v>
      </c>
      <c r="G152" s="88" t="s">
        <v>604</v>
      </c>
      <c r="H152" s="92" t="s">
        <v>52</v>
      </c>
      <c r="I152" s="92">
        <v>104</v>
      </c>
      <c r="J152" s="178">
        <v>100</v>
      </c>
      <c r="K152" s="93">
        <v>119500</v>
      </c>
      <c r="L152" s="93">
        <v>40000</v>
      </c>
      <c r="M152" s="93" t="s">
        <v>53</v>
      </c>
      <c r="N152" s="93">
        <v>40000</v>
      </c>
      <c r="O152" s="93"/>
      <c r="P152" s="93"/>
      <c r="Q152" s="93"/>
      <c r="R152" s="93"/>
      <c r="S152" s="93"/>
      <c r="T152" s="93"/>
      <c r="U152" s="93"/>
      <c r="V152" s="175"/>
      <c r="W152" s="88" t="s">
        <v>500</v>
      </c>
    </row>
    <row r="153" spans="1:23" ht="36" hidden="1" x14ac:dyDescent="0.25">
      <c r="A153" s="465"/>
      <c r="B153" s="465"/>
      <c r="C153" s="465"/>
      <c r="D153" s="88" t="s">
        <v>1349</v>
      </c>
      <c r="E153" s="88" t="s">
        <v>1350</v>
      </c>
      <c r="F153" s="88" t="s">
        <v>1578</v>
      </c>
      <c r="G153" s="88" t="s">
        <v>609</v>
      </c>
      <c r="H153" s="92" t="s">
        <v>52</v>
      </c>
      <c r="I153" s="92" t="s">
        <v>67</v>
      </c>
      <c r="J153" s="178">
        <v>3</v>
      </c>
      <c r="K153" s="93">
        <v>100</v>
      </c>
      <c r="L153" s="93">
        <v>100</v>
      </c>
      <c r="M153" s="93" t="s">
        <v>53</v>
      </c>
      <c r="N153" s="93">
        <v>100</v>
      </c>
      <c r="O153" s="93"/>
      <c r="P153" s="93"/>
      <c r="Q153" s="93"/>
      <c r="R153" s="93"/>
      <c r="S153" s="93"/>
      <c r="T153" s="93"/>
      <c r="U153" s="93"/>
      <c r="V153" s="175"/>
      <c r="W153" s="88" t="s">
        <v>500</v>
      </c>
    </row>
    <row r="154" spans="1:23" ht="60" hidden="1" x14ac:dyDescent="0.25">
      <c r="A154" s="465"/>
      <c r="B154" s="465"/>
      <c r="C154" s="88" t="s">
        <v>615</v>
      </c>
      <c r="D154" s="88" t="s">
        <v>1349</v>
      </c>
      <c r="E154" s="88" t="s">
        <v>1350</v>
      </c>
      <c r="F154" s="88" t="s">
        <v>1579</v>
      </c>
      <c r="G154" s="199" t="s">
        <v>617</v>
      </c>
      <c r="H154" s="92" t="s">
        <v>52</v>
      </c>
      <c r="I154" s="191">
        <v>149</v>
      </c>
      <c r="J154" s="192">
        <v>145</v>
      </c>
      <c r="K154" s="93">
        <v>37355</v>
      </c>
      <c r="L154" s="93">
        <v>9315</v>
      </c>
      <c r="M154" s="93" t="s">
        <v>53</v>
      </c>
      <c r="N154" s="93">
        <v>9315</v>
      </c>
      <c r="O154" s="93"/>
      <c r="P154" s="93"/>
      <c r="Q154" s="93"/>
      <c r="R154" s="93"/>
      <c r="S154" s="93"/>
      <c r="T154" s="93"/>
      <c r="U154" s="93"/>
      <c r="V154" s="175"/>
      <c r="W154" s="88" t="s">
        <v>500</v>
      </c>
    </row>
    <row r="155" spans="1:23" ht="72" x14ac:dyDescent="0.25">
      <c r="A155" s="88" t="s">
        <v>1580</v>
      </c>
      <c r="B155" s="88" t="s">
        <v>1581</v>
      </c>
      <c r="C155" s="88" t="s">
        <v>622</v>
      </c>
      <c r="D155" s="88" t="s">
        <v>1360</v>
      </c>
      <c r="E155" s="88" t="s">
        <v>1342</v>
      </c>
      <c r="F155" s="88" t="s">
        <v>1582</v>
      </c>
      <c r="G155" s="88" t="s">
        <v>90</v>
      </c>
      <c r="H155" s="92" t="s">
        <v>61</v>
      </c>
      <c r="I155" s="92" t="s">
        <v>67</v>
      </c>
      <c r="J155" s="200">
        <v>100</v>
      </c>
      <c r="K155" s="93">
        <v>88845</v>
      </c>
      <c r="L155" s="93">
        <v>88845</v>
      </c>
      <c r="M155" s="93" t="s">
        <v>53</v>
      </c>
      <c r="N155" s="93">
        <v>88845</v>
      </c>
      <c r="O155" s="93"/>
      <c r="P155" s="93"/>
      <c r="Q155" s="93"/>
      <c r="R155" s="93"/>
      <c r="S155" s="93"/>
      <c r="T155" s="93"/>
      <c r="U155" s="93"/>
      <c r="V155" s="175"/>
      <c r="W155" s="88" t="s">
        <v>624</v>
      </c>
    </row>
    <row r="156" spans="1:23" ht="120" hidden="1" x14ac:dyDescent="0.25">
      <c r="A156" s="465" t="s">
        <v>1583</v>
      </c>
      <c r="B156" s="465" t="s">
        <v>1584</v>
      </c>
      <c r="C156" s="88" t="s">
        <v>638</v>
      </c>
      <c r="D156" s="88" t="s">
        <v>1540</v>
      </c>
      <c r="E156" s="88" t="s">
        <v>1342</v>
      </c>
      <c r="F156" s="88" t="s">
        <v>1585</v>
      </c>
      <c r="G156" s="88" t="s">
        <v>640</v>
      </c>
      <c r="H156" s="92" t="s">
        <v>61</v>
      </c>
      <c r="I156" s="92">
        <v>4.4000000000000004</v>
      </c>
      <c r="J156" s="92">
        <v>19</v>
      </c>
      <c r="K156" s="93">
        <v>60160.83</v>
      </c>
      <c r="L156" s="93">
        <v>15000</v>
      </c>
      <c r="M156" s="93" t="s">
        <v>53</v>
      </c>
      <c r="N156" s="93">
        <v>15000</v>
      </c>
      <c r="O156" s="93"/>
      <c r="P156" s="93"/>
      <c r="Q156" s="93"/>
      <c r="R156" s="93"/>
      <c r="S156" s="93"/>
      <c r="T156" s="93"/>
      <c r="U156" s="93"/>
      <c r="V156" s="175"/>
      <c r="W156" s="88" t="s">
        <v>641</v>
      </c>
    </row>
    <row r="157" spans="1:23" ht="120" hidden="1" x14ac:dyDescent="0.25">
      <c r="A157" s="465"/>
      <c r="B157" s="465"/>
      <c r="C157" s="88" t="s">
        <v>638</v>
      </c>
      <c r="D157" s="88" t="s">
        <v>1540</v>
      </c>
      <c r="E157" s="88" t="s">
        <v>1342</v>
      </c>
      <c r="F157" s="88" t="s">
        <v>1586</v>
      </c>
      <c r="G157" s="88" t="s">
        <v>640</v>
      </c>
      <c r="H157" s="92" t="s">
        <v>61</v>
      </c>
      <c r="I157" s="92">
        <v>47</v>
      </c>
      <c r="J157" s="92">
        <v>48.5</v>
      </c>
      <c r="K157" s="93">
        <v>61703.17</v>
      </c>
      <c r="L157" s="93">
        <v>19600</v>
      </c>
      <c r="M157" s="93" t="s">
        <v>53</v>
      </c>
      <c r="N157" s="93">
        <v>19600</v>
      </c>
      <c r="O157" s="93"/>
      <c r="P157" s="93"/>
      <c r="Q157" s="93"/>
      <c r="R157" s="93"/>
      <c r="S157" s="93"/>
      <c r="T157" s="93"/>
      <c r="U157" s="93"/>
      <c r="V157" s="175"/>
      <c r="W157" s="88" t="s">
        <v>641</v>
      </c>
    </row>
    <row r="158" spans="1:23" ht="60" hidden="1" x14ac:dyDescent="0.25">
      <c r="A158" s="465"/>
      <c r="B158" s="465"/>
      <c r="C158" s="88" t="s">
        <v>638</v>
      </c>
      <c r="D158" s="88" t="s">
        <v>1360</v>
      </c>
      <c r="E158" s="88" t="s">
        <v>1342</v>
      </c>
      <c r="F158" s="88" t="s">
        <v>1587</v>
      </c>
      <c r="G158" s="88" t="s">
        <v>640</v>
      </c>
      <c r="H158" s="92" t="s">
        <v>61</v>
      </c>
      <c r="I158" s="92" t="s">
        <v>67</v>
      </c>
      <c r="J158" s="92">
        <v>100</v>
      </c>
      <c r="K158" s="93">
        <v>22950.6</v>
      </c>
      <c r="L158" s="93">
        <v>4200</v>
      </c>
      <c r="M158" s="93" t="s">
        <v>53</v>
      </c>
      <c r="N158" s="93">
        <v>4200</v>
      </c>
      <c r="O158" s="93"/>
      <c r="P158" s="93"/>
      <c r="Q158" s="93"/>
      <c r="R158" s="93"/>
      <c r="S158" s="93"/>
      <c r="T158" s="93"/>
      <c r="U158" s="93"/>
      <c r="V158" s="175"/>
      <c r="W158" s="88" t="s">
        <v>641</v>
      </c>
    </row>
    <row r="159" spans="1:23" ht="60" hidden="1" x14ac:dyDescent="0.25">
      <c r="A159" s="465"/>
      <c r="B159" s="465"/>
      <c r="C159" s="88" t="s">
        <v>638</v>
      </c>
      <c r="D159" s="88" t="s">
        <v>1360</v>
      </c>
      <c r="E159" s="88" t="s">
        <v>1342</v>
      </c>
      <c r="F159" s="88" t="s">
        <v>1588</v>
      </c>
      <c r="G159" s="88" t="s">
        <v>640</v>
      </c>
      <c r="H159" s="92" t="s">
        <v>61</v>
      </c>
      <c r="I159" s="92" t="s">
        <v>67</v>
      </c>
      <c r="J159" s="92">
        <v>5</v>
      </c>
      <c r="K159" s="93">
        <v>25300</v>
      </c>
      <c r="L159" s="93">
        <v>6800</v>
      </c>
      <c r="M159" s="93" t="s">
        <v>53</v>
      </c>
      <c r="N159" s="93">
        <v>6800</v>
      </c>
      <c r="O159" s="93"/>
      <c r="P159" s="93"/>
      <c r="Q159" s="93"/>
      <c r="R159" s="93"/>
      <c r="S159" s="93"/>
      <c r="T159" s="93"/>
      <c r="U159" s="93"/>
      <c r="V159" s="175"/>
      <c r="W159" s="88" t="s">
        <v>641</v>
      </c>
    </row>
    <row r="160" spans="1:23" ht="60" hidden="1" x14ac:dyDescent="0.25">
      <c r="A160" s="465"/>
      <c r="B160" s="465"/>
      <c r="C160" s="88" t="s">
        <v>638</v>
      </c>
      <c r="D160" s="88" t="s">
        <v>1360</v>
      </c>
      <c r="E160" s="88" t="s">
        <v>1342</v>
      </c>
      <c r="F160" s="88" t="s">
        <v>1589</v>
      </c>
      <c r="G160" s="88" t="s">
        <v>646</v>
      </c>
      <c r="H160" s="92" t="s">
        <v>52</v>
      </c>
      <c r="I160" s="92">
        <v>1</v>
      </c>
      <c r="J160" s="92">
        <v>2</v>
      </c>
      <c r="K160" s="93">
        <v>7700</v>
      </c>
      <c r="L160" s="93">
        <v>1500</v>
      </c>
      <c r="M160" s="93" t="s">
        <v>53</v>
      </c>
      <c r="N160" s="93">
        <v>1500</v>
      </c>
      <c r="O160" s="93"/>
      <c r="P160" s="93"/>
      <c r="Q160" s="93"/>
      <c r="R160" s="93"/>
      <c r="S160" s="93"/>
      <c r="T160" s="93"/>
      <c r="U160" s="93"/>
      <c r="V160" s="175"/>
      <c r="W160" s="88" t="s">
        <v>641</v>
      </c>
    </row>
    <row r="161" spans="1:23" ht="60" hidden="1" x14ac:dyDescent="0.25">
      <c r="A161" s="465"/>
      <c r="B161" s="465"/>
      <c r="C161" s="88" t="s">
        <v>638</v>
      </c>
      <c r="D161" s="88" t="s">
        <v>1360</v>
      </c>
      <c r="E161" s="88" t="s">
        <v>1342</v>
      </c>
      <c r="F161" s="88" t="s">
        <v>1590</v>
      </c>
      <c r="G161" s="88" t="s">
        <v>646</v>
      </c>
      <c r="H161" s="92" t="s">
        <v>52</v>
      </c>
      <c r="I161" s="92">
        <v>2</v>
      </c>
      <c r="J161" s="92">
        <v>1</v>
      </c>
      <c r="K161" s="93">
        <v>8100</v>
      </c>
      <c r="L161" s="93">
        <v>2000</v>
      </c>
      <c r="M161" s="93" t="s">
        <v>53</v>
      </c>
      <c r="N161" s="93">
        <v>2000</v>
      </c>
      <c r="O161" s="93"/>
      <c r="P161" s="93"/>
      <c r="Q161" s="93"/>
      <c r="R161" s="93"/>
      <c r="S161" s="93"/>
      <c r="T161" s="93"/>
      <c r="U161" s="93"/>
      <c r="V161" s="175"/>
      <c r="W161" s="88" t="s">
        <v>641</v>
      </c>
    </row>
    <row r="162" spans="1:23" ht="60" hidden="1" x14ac:dyDescent="0.25">
      <c r="A162" s="465"/>
      <c r="B162" s="465"/>
      <c r="C162" s="88" t="s">
        <v>638</v>
      </c>
      <c r="D162" s="88" t="s">
        <v>1360</v>
      </c>
      <c r="E162" s="88" t="s">
        <v>1350</v>
      </c>
      <c r="F162" s="88" t="s">
        <v>1591</v>
      </c>
      <c r="G162" s="88" t="s">
        <v>646</v>
      </c>
      <c r="H162" s="92" t="s">
        <v>52</v>
      </c>
      <c r="I162" s="92">
        <v>5</v>
      </c>
      <c r="J162" s="92">
        <v>1</v>
      </c>
      <c r="K162" s="93">
        <v>6849.7</v>
      </c>
      <c r="L162" s="93">
        <v>1500</v>
      </c>
      <c r="M162" s="93" t="s">
        <v>53</v>
      </c>
      <c r="N162" s="93">
        <v>1500</v>
      </c>
      <c r="O162" s="93"/>
      <c r="P162" s="93"/>
      <c r="Q162" s="93"/>
      <c r="R162" s="93"/>
      <c r="S162" s="93"/>
      <c r="T162" s="93"/>
      <c r="U162" s="93"/>
      <c r="V162" s="175"/>
      <c r="W162" s="88" t="s">
        <v>641</v>
      </c>
    </row>
    <row r="163" spans="1:23" ht="48" hidden="1" x14ac:dyDescent="0.25">
      <c r="A163" s="465"/>
      <c r="B163" s="465"/>
      <c r="C163" s="88" t="s">
        <v>638</v>
      </c>
      <c r="D163" s="88" t="s">
        <v>1349</v>
      </c>
      <c r="E163" s="88" t="s">
        <v>1342</v>
      </c>
      <c r="F163" s="88" t="s">
        <v>1592</v>
      </c>
      <c r="G163" s="88" t="s">
        <v>651</v>
      </c>
      <c r="H163" s="92" t="s">
        <v>52</v>
      </c>
      <c r="I163" s="92">
        <v>26</v>
      </c>
      <c r="J163" s="92">
        <v>80</v>
      </c>
      <c r="K163" s="93">
        <v>0</v>
      </c>
      <c r="L163" s="93">
        <v>0</v>
      </c>
      <c r="M163" s="93" t="s">
        <v>53</v>
      </c>
      <c r="N163" s="93"/>
      <c r="O163" s="93"/>
      <c r="P163" s="93"/>
      <c r="Q163" s="93"/>
      <c r="R163" s="93"/>
      <c r="S163" s="93"/>
      <c r="T163" s="93"/>
      <c r="U163" s="93"/>
      <c r="V163" s="175"/>
      <c r="W163" s="88" t="s">
        <v>641</v>
      </c>
    </row>
    <row r="164" spans="1:23" ht="36" hidden="1" x14ac:dyDescent="0.25">
      <c r="A164" s="465"/>
      <c r="B164" s="465" t="s">
        <v>1593</v>
      </c>
      <c r="C164" s="88" t="s">
        <v>653</v>
      </c>
      <c r="D164" s="88" t="s">
        <v>1354</v>
      </c>
      <c r="E164" s="88" t="s">
        <v>1342</v>
      </c>
      <c r="F164" s="88" t="s">
        <v>1594</v>
      </c>
      <c r="G164" s="88" t="s">
        <v>655</v>
      </c>
      <c r="H164" s="92" t="s">
        <v>61</v>
      </c>
      <c r="I164" s="92">
        <v>30</v>
      </c>
      <c r="J164" s="92">
        <v>60</v>
      </c>
      <c r="K164" s="93">
        <v>75645.7</v>
      </c>
      <c r="L164" s="93">
        <v>40000</v>
      </c>
      <c r="M164" s="91" t="s">
        <v>656</v>
      </c>
      <c r="N164" s="91"/>
      <c r="O164" s="91"/>
      <c r="P164" s="91"/>
      <c r="Q164" s="91"/>
      <c r="R164" s="91"/>
      <c r="S164" s="91">
        <v>40000</v>
      </c>
      <c r="T164" s="91"/>
      <c r="U164" s="91"/>
      <c r="V164" s="177"/>
      <c r="W164" s="88" t="s">
        <v>641</v>
      </c>
    </row>
    <row r="165" spans="1:23" ht="36" hidden="1" x14ac:dyDescent="0.25">
      <c r="A165" s="465"/>
      <c r="B165" s="465"/>
      <c r="C165" s="88" t="s">
        <v>657</v>
      </c>
      <c r="D165" s="88" t="s">
        <v>1341</v>
      </c>
      <c r="E165" s="88" t="s">
        <v>1342</v>
      </c>
      <c r="F165" s="88" t="s">
        <v>1595</v>
      </c>
      <c r="G165" s="88" t="s">
        <v>90</v>
      </c>
      <c r="H165" s="92" t="s">
        <v>61</v>
      </c>
      <c r="I165" s="92">
        <v>21</v>
      </c>
      <c r="J165" s="92">
        <v>84</v>
      </c>
      <c r="K165" s="93">
        <v>4385884.54</v>
      </c>
      <c r="L165" s="93">
        <v>894229.72</v>
      </c>
      <c r="M165" s="93" t="s">
        <v>68</v>
      </c>
      <c r="N165" s="93"/>
      <c r="O165" s="93"/>
      <c r="P165" s="93">
        <v>894229.72</v>
      </c>
      <c r="Q165" s="93"/>
      <c r="R165" s="93"/>
      <c r="S165" s="93"/>
      <c r="T165" s="93"/>
      <c r="U165" s="93"/>
      <c r="V165" s="175"/>
      <c r="W165" s="88" t="s">
        <v>641</v>
      </c>
    </row>
    <row r="166" spans="1:23" ht="48" hidden="1" x14ac:dyDescent="0.25">
      <c r="A166" s="465"/>
      <c r="B166" s="465"/>
      <c r="C166" s="106" t="s">
        <v>179</v>
      </c>
      <c r="D166" s="88" t="s">
        <v>1390</v>
      </c>
      <c r="E166" s="88" t="s">
        <v>1350</v>
      </c>
      <c r="F166" s="88" t="s">
        <v>1596</v>
      </c>
      <c r="G166" s="88" t="s">
        <v>660</v>
      </c>
      <c r="H166" s="92" t="s">
        <v>61</v>
      </c>
      <c r="I166" s="92" t="s">
        <v>67</v>
      </c>
      <c r="J166" s="92">
        <v>50</v>
      </c>
      <c r="K166" s="93">
        <v>8758.6</v>
      </c>
      <c r="L166" s="93">
        <v>4379.3</v>
      </c>
      <c r="M166" s="93" t="s">
        <v>53</v>
      </c>
      <c r="N166" s="93">
        <v>4379.3</v>
      </c>
      <c r="O166" s="93"/>
      <c r="P166" s="93"/>
      <c r="Q166" s="93"/>
      <c r="R166" s="93"/>
      <c r="S166" s="93"/>
      <c r="T166" s="93"/>
      <c r="U166" s="93"/>
      <c r="V166" s="175"/>
      <c r="W166" s="88" t="s">
        <v>119</v>
      </c>
    </row>
    <row r="167" spans="1:23" ht="48" hidden="1" x14ac:dyDescent="0.25">
      <c r="A167" s="465"/>
      <c r="B167" s="465"/>
      <c r="C167" s="106"/>
      <c r="D167" s="88" t="s">
        <v>1390</v>
      </c>
      <c r="E167" s="103" t="s">
        <v>1350</v>
      </c>
      <c r="F167" s="103" t="s">
        <v>1597</v>
      </c>
      <c r="G167" s="88" t="s">
        <v>660</v>
      </c>
      <c r="H167" s="92" t="s">
        <v>61</v>
      </c>
      <c r="I167" s="92">
        <v>10</v>
      </c>
      <c r="J167" s="92">
        <v>100</v>
      </c>
      <c r="K167" s="93">
        <v>9911.5</v>
      </c>
      <c r="L167" s="93">
        <v>8862.6</v>
      </c>
      <c r="M167" s="93" t="s">
        <v>53</v>
      </c>
      <c r="N167" s="93">
        <v>8862.6</v>
      </c>
      <c r="O167" s="93"/>
      <c r="P167" s="93"/>
      <c r="Q167" s="93"/>
      <c r="R167" s="93"/>
      <c r="S167" s="93"/>
      <c r="T167" s="93"/>
      <c r="U167" s="93"/>
      <c r="V167" s="175"/>
      <c r="W167" s="88" t="s">
        <v>119</v>
      </c>
    </row>
    <row r="168" spans="1:23" ht="48" hidden="1" x14ac:dyDescent="0.25">
      <c r="A168" s="88" t="s">
        <v>1598</v>
      </c>
      <c r="B168" s="106" t="s">
        <v>1599</v>
      </c>
      <c r="C168" s="88" t="s">
        <v>667</v>
      </c>
      <c r="D168" s="88" t="s">
        <v>1354</v>
      </c>
      <c r="E168" s="88" t="s">
        <v>1342</v>
      </c>
      <c r="F168" s="88" t="s">
        <v>1600</v>
      </c>
      <c r="G168" s="88" t="s">
        <v>90</v>
      </c>
      <c r="H168" s="92" t="s">
        <v>61</v>
      </c>
      <c r="I168" s="92">
        <v>10</v>
      </c>
      <c r="J168" s="92">
        <v>30</v>
      </c>
      <c r="K168" s="93">
        <v>2508661</v>
      </c>
      <c r="L168" s="93">
        <v>501732.2</v>
      </c>
      <c r="M168" s="91" t="s">
        <v>669</v>
      </c>
      <c r="N168" s="91" t="s">
        <v>67</v>
      </c>
      <c r="O168" s="91"/>
      <c r="P168" s="91"/>
      <c r="Q168" s="91"/>
      <c r="R168" s="91">
        <v>463788.6</v>
      </c>
      <c r="S168" s="91">
        <v>37943.599999999999</v>
      </c>
      <c r="T168" s="91"/>
      <c r="U168" s="91"/>
      <c r="V168" s="177"/>
      <c r="W168" s="88" t="s">
        <v>641</v>
      </c>
    </row>
    <row r="169" spans="1:23" ht="72" hidden="1" x14ac:dyDescent="0.25">
      <c r="A169" s="88" t="s">
        <v>1601</v>
      </c>
      <c r="B169" s="88" t="s">
        <v>1602</v>
      </c>
      <c r="C169" s="88" t="s">
        <v>672</v>
      </c>
      <c r="D169" s="88" t="s">
        <v>1341</v>
      </c>
      <c r="E169" s="88" t="s">
        <v>1350</v>
      </c>
      <c r="F169" s="88" t="s">
        <v>1603</v>
      </c>
      <c r="G169" s="88" t="s">
        <v>90</v>
      </c>
      <c r="H169" s="92" t="s">
        <v>61</v>
      </c>
      <c r="I169" s="92" t="s">
        <v>67</v>
      </c>
      <c r="J169" s="92">
        <v>20</v>
      </c>
      <c r="K169" s="93">
        <v>332969</v>
      </c>
      <c r="L169" s="93">
        <v>102230.704172</v>
      </c>
      <c r="M169" s="91" t="s">
        <v>674</v>
      </c>
      <c r="N169" s="91"/>
      <c r="O169" s="91"/>
      <c r="P169" s="91"/>
      <c r="Q169" s="93">
        <v>102230.704172</v>
      </c>
      <c r="R169" s="91"/>
      <c r="S169" s="91"/>
      <c r="T169" s="91"/>
      <c r="U169" s="91"/>
      <c r="V169" s="177"/>
      <c r="W169" s="88" t="s">
        <v>115</v>
      </c>
    </row>
    <row r="170" spans="1:23" ht="60" hidden="1" customHeight="1" x14ac:dyDescent="0.25">
      <c r="A170" s="465" t="s">
        <v>1604</v>
      </c>
      <c r="B170" s="465" t="s">
        <v>1605</v>
      </c>
      <c r="C170" s="88" t="s">
        <v>682</v>
      </c>
      <c r="D170" s="88" t="s">
        <v>1410</v>
      </c>
      <c r="E170" s="88" t="s">
        <v>1342</v>
      </c>
      <c r="F170" s="88" t="s">
        <v>1606</v>
      </c>
      <c r="G170" s="91" t="s">
        <v>79</v>
      </c>
      <c r="H170" s="92" t="s">
        <v>61</v>
      </c>
      <c r="I170" s="92" t="s">
        <v>67</v>
      </c>
      <c r="J170" s="92">
        <v>20</v>
      </c>
      <c r="K170" s="93">
        <v>98389.2</v>
      </c>
      <c r="L170" s="93">
        <v>4919.460500000001</v>
      </c>
      <c r="M170" s="93" t="s">
        <v>68</v>
      </c>
      <c r="N170" s="93"/>
      <c r="O170" s="93"/>
      <c r="P170" s="93">
        <v>4919.460500000001</v>
      </c>
      <c r="Q170" s="93"/>
      <c r="R170" s="93"/>
      <c r="S170" s="93"/>
      <c r="T170" s="93"/>
      <c r="U170" s="93"/>
      <c r="V170" s="175"/>
      <c r="W170" s="88" t="s">
        <v>81</v>
      </c>
    </row>
    <row r="171" spans="1:23" s="5" customFormat="1" ht="48" hidden="1" x14ac:dyDescent="0.25">
      <c r="A171" s="465"/>
      <c r="B171" s="465"/>
      <c r="C171" s="1" t="s">
        <v>684</v>
      </c>
      <c r="D171" s="1"/>
      <c r="E171" s="1" t="s">
        <v>1342</v>
      </c>
      <c r="F171" s="1" t="s">
        <v>1607</v>
      </c>
      <c r="G171" s="13" t="s">
        <v>79</v>
      </c>
      <c r="H171" s="6" t="s">
        <v>61</v>
      </c>
      <c r="I171" s="1">
        <v>10</v>
      </c>
      <c r="J171" s="1">
        <v>40</v>
      </c>
      <c r="K171" s="3">
        <v>114945.8</v>
      </c>
      <c r="L171" s="3">
        <v>28989.119999999999</v>
      </c>
      <c r="M171" s="3" t="s">
        <v>68</v>
      </c>
      <c r="N171" s="3"/>
      <c r="O171" s="3"/>
      <c r="P171" s="3">
        <v>28989.119999999999</v>
      </c>
      <c r="Q171" s="3"/>
      <c r="R171" s="3"/>
      <c r="S171" s="3"/>
      <c r="T171" s="3"/>
      <c r="U171" s="3"/>
      <c r="V171" s="94"/>
      <c r="W171" s="1" t="s">
        <v>81</v>
      </c>
    </row>
    <row r="172" spans="1:23" ht="48" hidden="1" x14ac:dyDescent="0.25">
      <c r="A172" s="465"/>
      <c r="B172" s="465"/>
      <c r="C172" s="88" t="s">
        <v>687</v>
      </c>
      <c r="D172" s="88" t="s">
        <v>1354</v>
      </c>
      <c r="E172" s="88" t="s">
        <v>1350</v>
      </c>
      <c r="F172" s="88" t="s">
        <v>1608</v>
      </c>
      <c r="G172" s="91" t="s">
        <v>79</v>
      </c>
      <c r="H172" s="92" t="s">
        <v>61</v>
      </c>
      <c r="I172" s="92">
        <v>10</v>
      </c>
      <c r="J172" s="92">
        <v>90</v>
      </c>
      <c r="K172" s="93">
        <v>18000</v>
      </c>
      <c r="L172" s="93">
        <v>10800</v>
      </c>
      <c r="M172" s="91" t="s">
        <v>656</v>
      </c>
      <c r="N172" s="91"/>
      <c r="O172" s="91"/>
      <c r="P172" s="91"/>
      <c r="Q172" s="91"/>
      <c r="R172" s="91"/>
      <c r="S172" s="91">
        <v>10800</v>
      </c>
      <c r="T172" s="91"/>
      <c r="U172" s="91"/>
      <c r="V172" s="177"/>
      <c r="W172" s="88" t="s">
        <v>81</v>
      </c>
    </row>
    <row r="173" spans="1:23" ht="36" hidden="1" x14ac:dyDescent="0.25">
      <c r="A173" s="465"/>
      <c r="B173" s="465"/>
      <c r="C173" s="88" t="s">
        <v>691</v>
      </c>
      <c r="D173" s="88" t="s">
        <v>1354</v>
      </c>
      <c r="E173" s="88" t="s">
        <v>1350</v>
      </c>
      <c r="F173" s="88" t="s">
        <v>1609</v>
      </c>
      <c r="G173" s="157" t="s">
        <v>79</v>
      </c>
      <c r="H173" s="92" t="s">
        <v>61</v>
      </c>
      <c r="I173" s="92">
        <v>5</v>
      </c>
      <c r="J173" s="92">
        <v>40</v>
      </c>
      <c r="K173" s="93">
        <v>109798.68</v>
      </c>
      <c r="L173" s="93">
        <v>21959.736000000001</v>
      </c>
      <c r="M173" s="91" t="s">
        <v>693</v>
      </c>
      <c r="N173" s="91">
        <v>0</v>
      </c>
      <c r="O173" s="91"/>
      <c r="P173" s="91"/>
      <c r="Q173" s="91"/>
      <c r="R173" s="93">
        <v>21959.736000000001</v>
      </c>
      <c r="S173" s="91"/>
      <c r="T173" s="91"/>
      <c r="U173" s="91"/>
      <c r="V173" s="177"/>
      <c r="W173" s="88" t="s">
        <v>81</v>
      </c>
    </row>
    <row r="174" spans="1:23" ht="36" hidden="1" x14ac:dyDescent="0.25">
      <c r="A174" s="465"/>
      <c r="B174" s="465"/>
      <c r="C174" s="88" t="s">
        <v>691</v>
      </c>
      <c r="D174" s="88" t="s">
        <v>1341</v>
      </c>
      <c r="E174" s="88" t="s">
        <v>1342</v>
      </c>
      <c r="F174" s="88" t="s">
        <v>1610</v>
      </c>
      <c r="G174" s="157" t="s">
        <v>79</v>
      </c>
      <c r="H174" s="92" t="s">
        <v>61</v>
      </c>
      <c r="I174" s="92">
        <v>40</v>
      </c>
      <c r="J174" s="92">
        <v>95</v>
      </c>
      <c r="K174" s="93">
        <v>195373.91</v>
      </c>
      <c r="L174" s="93">
        <v>92686.955000000002</v>
      </c>
      <c r="M174" s="93" t="s">
        <v>68</v>
      </c>
      <c r="N174" s="93">
        <v>0</v>
      </c>
      <c r="O174" s="93"/>
      <c r="P174" s="93">
        <v>92686.955000000002</v>
      </c>
      <c r="Q174" s="93"/>
      <c r="R174" s="93"/>
      <c r="S174" s="93"/>
      <c r="T174" s="93"/>
      <c r="U174" s="93"/>
      <c r="V174" s="175"/>
      <c r="W174" s="88" t="s">
        <v>81</v>
      </c>
    </row>
    <row r="175" spans="1:23" ht="60" hidden="1" x14ac:dyDescent="0.25">
      <c r="A175" s="465"/>
      <c r="B175" s="465"/>
      <c r="C175" s="88" t="s">
        <v>695</v>
      </c>
      <c r="D175" s="88" t="s">
        <v>1360</v>
      </c>
      <c r="E175" s="88" t="s">
        <v>1342</v>
      </c>
      <c r="F175" s="88" t="s">
        <v>1611</v>
      </c>
      <c r="G175" s="157" t="s">
        <v>79</v>
      </c>
      <c r="H175" s="92" t="s">
        <v>61</v>
      </c>
      <c r="I175" s="92">
        <v>5</v>
      </c>
      <c r="J175" s="92">
        <v>30</v>
      </c>
      <c r="K175" s="93">
        <v>47982.3</v>
      </c>
      <c r="L175" s="93">
        <v>9596.4599999999991</v>
      </c>
      <c r="M175" s="93" t="s">
        <v>53</v>
      </c>
      <c r="N175" s="93">
        <v>9596.4599999999991</v>
      </c>
      <c r="O175" s="93"/>
      <c r="P175" s="93"/>
      <c r="Q175" s="93"/>
      <c r="R175" s="93"/>
      <c r="S175" s="93"/>
      <c r="T175" s="93"/>
      <c r="U175" s="93"/>
      <c r="V175" s="175"/>
      <c r="W175" s="88" t="s">
        <v>81</v>
      </c>
    </row>
    <row r="176" spans="1:23" ht="36" hidden="1" x14ac:dyDescent="0.25">
      <c r="A176" s="465"/>
      <c r="B176" s="465" t="s">
        <v>1612</v>
      </c>
      <c r="C176" s="88" t="s">
        <v>698</v>
      </c>
      <c r="D176" s="88" t="s">
        <v>1341</v>
      </c>
      <c r="E176" s="88" t="s">
        <v>1342</v>
      </c>
      <c r="F176" s="88" t="s">
        <v>1613</v>
      </c>
      <c r="G176" s="91" t="s">
        <v>90</v>
      </c>
      <c r="H176" s="92" t="s">
        <v>61</v>
      </c>
      <c r="I176" s="92">
        <v>15</v>
      </c>
      <c r="J176" s="92">
        <v>70</v>
      </c>
      <c r="K176" s="93">
        <v>776446</v>
      </c>
      <c r="L176" s="93">
        <v>178000.86</v>
      </c>
      <c r="M176" s="91" t="s">
        <v>128</v>
      </c>
      <c r="N176" s="91">
        <v>8900.0400000000009</v>
      </c>
      <c r="O176" s="91"/>
      <c r="P176" s="91">
        <v>169100.82</v>
      </c>
      <c r="Q176" s="91"/>
      <c r="R176" s="91"/>
      <c r="S176" s="91"/>
      <c r="T176" s="91"/>
      <c r="U176" s="91"/>
      <c r="V176" s="177"/>
      <c r="W176" s="88" t="s">
        <v>81</v>
      </c>
    </row>
    <row r="177" spans="1:23" ht="84" hidden="1" x14ac:dyDescent="0.25">
      <c r="A177" s="465"/>
      <c r="B177" s="466"/>
      <c r="C177" s="88" t="s">
        <v>700</v>
      </c>
      <c r="D177" s="88" t="s">
        <v>1614</v>
      </c>
      <c r="E177" s="88" t="s">
        <v>1350</v>
      </c>
      <c r="F177" s="88" t="s">
        <v>1615</v>
      </c>
      <c r="G177" s="91" t="s">
        <v>356</v>
      </c>
      <c r="H177" s="92" t="s">
        <v>61</v>
      </c>
      <c r="I177" s="92" t="s">
        <v>67</v>
      </c>
      <c r="J177" s="92">
        <v>80</v>
      </c>
      <c r="K177" s="93">
        <v>3442</v>
      </c>
      <c r="L177" s="93">
        <v>1321</v>
      </c>
      <c r="M177" s="93" t="s">
        <v>53</v>
      </c>
      <c r="N177" s="93">
        <v>1321</v>
      </c>
      <c r="O177" s="93"/>
      <c r="P177" s="93"/>
      <c r="Q177" s="93"/>
      <c r="R177" s="93"/>
      <c r="S177" s="93"/>
      <c r="T177" s="93"/>
      <c r="U177" s="93"/>
      <c r="V177" s="175"/>
      <c r="W177" s="88" t="s">
        <v>81</v>
      </c>
    </row>
    <row r="178" spans="1:23" ht="60" hidden="1" x14ac:dyDescent="0.25">
      <c r="A178" s="465"/>
      <c r="B178" s="466"/>
      <c r="C178" s="88" t="s">
        <v>702</v>
      </c>
      <c r="D178" s="88" t="s">
        <v>1616</v>
      </c>
      <c r="E178" s="88" t="s">
        <v>1350</v>
      </c>
      <c r="F178" s="88" t="s">
        <v>1617</v>
      </c>
      <c r="G178" s="88" t="s">
        <v>356</v>
      </c>
      <c r="H178" s="92" t="s">
        <v>61</v>
      </c>
      <c r="I178" s="92" t="s">
        <v>67</v>
      </c>
      <c r="J178" s="92">
        <v>20</v>
      </c>
      <c r="K178" s="93">
        <v>8113.88</v>
      </c>
      <c r="L178" s="93">
        <v>2434.16</v>
      </c>
      <c r="M178" s="91" t="s">
        <v>704</v>
      </c>
      <c r="N178" s="91">
        <v>730.24800000000005</v>
      </c>
      <c r="O178" s="91"/>
      <c r="P178" s="91"/>
      <c r="Q178" s="91">
        <v>1703.912</v>
      </c>
      <c r="R178" s="91"/>
      <c r="S178" s="91"/>
      <c r="T178" s="91"/>
      <c r="U178" s="91"/>
      <c r="V178" s="177"/>
      <c r="W178" s="88" t="s">
        <v>81</v>
      </c>
    </row>
    <row r="179" spans="1:23" ht="60" hidden="1" x14ac:dyDescent="0.25">
      <c r="A179" s="465"/>
      <c r="B179" s="466"/>
      <c r="C179" s="88" t="s">
        <v>705</v>
      </c>
      <c r="D179" s="88" t="s">
        <v>1360</v>
      </c>
      <c r="E179" s="88" t="s">
        <v>1350</v>
      </c>
      <c r="F179" s="88" t="s">
        <v>1618</v>
      </c>
      <c r="G179" s="91" t="s">
        <v>707</v>
      </c>
      <c r="H179" s="92" t="s">
        <v>52</v>
      </c>
      <c r="I179" s="92" t="s">
        <v>67</v>
      </c>
      <c r="J179" s="92">
        <v>1</v>
      </c>
      <c r="K179" s="93">
        <v>1300</v>
      </c>
      <c r="L179" s="93">
        <v>500</v>
      </c>
      <c r="M179" s="93" t="s">
        <v>53</v>
      </c>
      <c r="N179" s="93">
        <v>500</v>
      </c>
      <c r="O179" s="93"/>
      <c r="P179" s="93"/>
      <c r="Q179" s="93"/>
      <c r="R179" s="93"/>
      <c r="S179" s="93"/>
      <c r="T179" s="93"/>
      <c r="U179" s="93"/>
      <c r="V179" s="175"/>
      <c r="W179" s="88" t="s">
        <v>81</v>
      </c>
    </row>
    <row r="180" spans="1:23" ht="36" hidden="1" x14ac:dyDescent="0.25">
      <c r="A180" s="465"/>
      <c r="B180" s="466"/>
      <c r="C180" s="88" t="s">
        <v>684</v>
      </c>
      <c r="D180" s="88" t="s">
        <v>1619</v>
      </c>
      <c r="E180" s="88" t="s">
        <v>1350</v>
      </c>
      <c r="F180" s="88" t="s">
        <v>1620</v>
      </c>
      <c r="G180" s="91" t="s">
        <v>79</v>
      </c>
      <c r="H180" s="92" t="s">
        <v>61</v>
      </c>
      <c r="I180" s="92">
        <v>30</v>
      </c>
      <c r="J180" s="92">
        <v>75</v>
      </c>
      <c r="K180" s="93">
        <v>3981758.2</v>
      </c>
      <c r="L180" s="93">
        <v>1476491.43</v>
      </c>
      <c r="M180" s="91" t="s">
        <v>656</v>
      </c>
      <c r="N180" s="91"/>
      <c r="O180" s="91"/>
      <c r="P180" s="91"/>
      <c r="Q180" s="91"/>
      <c r="R180" s="91"/>
      <c r="S180" s="91">
        <v>1476491.43</v>
      </c>
      <c r="T180" s="91"/>
      <c r="U180" s="91"/>
      <c r="V180" s="177"/>
      <c r="W180" s="88" t="s">
        <v>81</v>
      </c>
    </row>
    <row r="181" spans="1:23" ht="48" hidden="1" x14ac:dyDescent="0.25">
      <c r="A181" s="88" t="s">
        <v>1621</v>
      </c>
      <c r="B181" s="467"/>
      <c r="C181" s="88" t="s">
        <v>712</v>
      </c>
      <c r="D181" s="88" t="s">
        <v>1616</v>
      </c>
      <c r="E181" s="88" t="s">
        <v>1350</v>
      </c>
      <c r="F181" s="88" t="s">
        <v>1622</v>
      </c>
      <c r="G181" s="157" t="s">
        <v>79</v>
      </c>
      <c r="H181" s="92" t="s">
        <v>61</v>
      </c>
      <c r="I181" s="92">
        <v>30</v>
      </c>
      <c r="J181" s="92">
        <v>100</v>
      </c>
      <c r="K181" s="93">
        <v>3617.52</v>
      </c>
      <c r="L181" s="93">
        <v>542.62</v>
      </c>
      <c r="M181" s="93" t="s">
        <v>714</v>
      </c>
      <c r="N181" s="93">
        <v>0</v>
      </c>
      <c r="O181" s="93"/>
      <c r="P181" s="93"/>
      <c r="Q181" s="93">
        <v>542.62</v>
      </c>
      <c r="R181" s="93"/>
      <c r="S181" s="93"/>
      <c r="T181" s="93"/>
      <c r="U181" s="93"/>
      <c r="V181" s="175"/>
      <c r="W181" s="88" t="s">
        <v>81</v>
      </c>
    </row>
    <row r="182" spans="1:23" ht="120" hidden="1" x14ac:dyDescent="0.25">
      <c r="A182" s="88" t="s">
        <v>1623</v>
      </c>
      <c r="B182" s="88" t="s">
        <v>1624</v>
      </c>
      <c r="C182" s="88" t="s">
        <v>719</v>
      </c>
      <c r="D182" s="88" t="s">
        <v>1540</v>
      </c>
      <c r="E182" s="88" t="s">
        <v>1350</v>
      </c>
      <c r="F182" s="88" t="s">
        <v>1625</v>
      </c>
      <c r="G182" s="88" t="s">
        <v>721</v>
      </c>
      <c r="H182" s="92" t="s">
        <v>61</v>
      </c>
      <c r="I182" s="92" t="s">
        <v>67</v>
      </c>
      <c r="J182" s="88" t="s">
        <v>1626</v>
      </c>
      <c r="K182" s="93">
        <v>2500</v>
      </c>
      <c r="L182" s="93">
        <v>1000</v>
      </c>
      <c r="M182" s="93" t="s">
        <v>53</v>
      </c>
      <c r="N182" s="93">
        <v>1000</v>
      </c>
      <c r="O182" s="93"/>
      <c r="P182" s="93"/>
      <c r="Q182" s="93"/>
      <c r="R182" s="93"/>
      <c r="S182" s="93"/>
      <c r="T182" s="93"/>
      <c r="U182" s="93"/>
      <c r="V182" s="175"/>
      <c r="W182" s="88" t="s">
        <v>723</v>
      </c>
    </row>
    <row r="183" spans="1:23" ht="48" hidden="1" x14ac:dyDescent="0.25">
      <c r="A183" s="88" t="s">
        <v>1627</v>
      </c>
      <c r="B183" s="106" t="s">
        <v>1628</v>
      </c>
      <c r="C183" s="88" t="s">
        <v>726</v>
      </c>
      <c r="D183" s="88"/>
      <c r="E183" s="88" t="s">
        <v>1350</v>
      </c>
      <c r="F183" s="88" t="s">
        <v>1629</v>
      </c>
      <c r="G183" s="88" t="s">
        <v>728</v>
      </c>
      <c r="H183" s="88" t="s">
        <v>61</v>
      </c>
      <c r="I183" s="88">
        <v>60</v>
      </c>
      <c r="J183" s="88">
        <v>100</v>
      </c>
      <c r="K183" s="93">
        <v>200000</v>
      </c>
      <c r="L183" s="93">
        <v>80000</v>
      </c>
      <c r="M183" s="91" t="s">
        <v>53</v>
      </c>
      <c r="N183" s="93">
        <v>80000</v>
      </c>
      <c r="O183" s="91"/>
      <c r="P183" s="91"/>
      <c r="Q183" s="91"/>
      <c r="R183" s="91"/>
      <c r="S183" s="91"/>
      <c r="T183" s="91"/>
      <c r="U183" s="91"/>
      <c r="V183" s="177"/>
      <c r="W183" s="88" t="s">
        <v>723</v>
      </c>
    </row>
    <row r="184" spans="1:23" ht="60" hidden="1" x14ac:dyDescent="0.25">
      <c r="A184" s="88" t="s">
        <v>1630</v>
      </c>
      <c r="B184" s="88" t="s">
        <v>1631</v>
      </c>
      <c r="C184" s="88" t="s">
        <v>738</v>
      </c>
      <c r="D184" s="88" t="s">
        <v>1360</v>
      </c>
      <c r="E184" s="88" t="s">
        <v>1350</v>
      </c>
      <c r="F184" s="88" t="s">
        <v>1632</v>
      </c>
      <c r="G184" s="88" t="s">
        <v>79</v>
      </c>
      <c r="H184" s="92" t="s">
        <v>61</v>
      </c>
      <c r="I184" s="202">
        <v>0</v>
      </c>
      <c r="J184" s="202">
        <v>100</v>
      </c>
      <c r="K184" s="203">
        <v>4000</v>
      </c>
      <c r="L184" s="203">
        <v>4000</v>
      </c>
      <c r="M184" s="203" t="s">
        <v>740</v>
      </c>
      <c r="N184" s="203">
        <v>0</v>
      </c>
      <c r="O184" s="203"/>
      <c r="P184" s="203"/>
      <c r="Q184" s="203">
        <v>4000</v>
      </c>
      <c r="R184" s="203"/>
      <c r="S184" s="203"/>
      <c r="T184" s="203"/>
      <c r="U184" s="203"/>
      <c r="V184" s="204"/>
      <c r="W184" s="88" t="s">
        <v>741</v>
      </c>
    </row>
    <row r="185" spans="1:23" ht="60" hidden="1" x14ac:dyDescent="0.25">
      <c r="A185" s="477" t="s">
        <v>1633</v>
      </c>
      <c r="B185" s="477" t="s">
        <v>1634</v>
      </c>
      <c r="C185" s="88" t="s">
        <v>744</v>
      </c>
      <c r="D185" s="88" t="s">
        <v>1635</v>
      </c>
      <c r="E185" s="88" t="s">
        <v>1342</v>
      </c>
      <c r="F185" s="88" t="s">
        <v>1636</v>
      </c>
      <c r="G185" s="88" t="s">
        <v>356</v>
      </c>
      <c r="H185" s="92" t="s">
        <v>61</v>
      </c>
      <c r="I185" s="92">
        <v>30</v>
      </c>
      <c r="J185" s="92">
        <v>80</v>
      </c>
      <c r="K185" s="93">
        <v>4000</v>
      </c>
      <c r="L185" s="93">
        <v>1000</v>
      </c>
      <c r="M185" s="93" t="s">
        <v>53</v>
      </c>
      <c r="N185" s="93">
        <v>1000</v>
      </c>
      <c r="O185" s="93"/>
      <c r="P185" s="93"/>
      <c r="Q185" s="93"/>
      <c r="R185" s="93"/>
      <c r="S185" s="93"/>
      <c r="T185" s="93"/>
      <c r="U185" s="93"/>
      <c r="V185" s="175"/>
      <c r="W185" s="88" t="s">
        <v>212</v>
      </c>
    </row>
    <row r="186" spans="1:23" ht="60" hidden="1" x14ac:dyDescent="0.25">
      <c r="A186" s="477"/>
      <c r="B186" s="477"/>
      <c r="C186" s="88" t="s">
        <v>746</v>
      </c>
      <c r="D186" s="88" t="s">
        <v>1360</v>
      </c>
      <c r="E186" s="88" t="s">
        <v>1350</v>
      </c>
      <c r="F186" s="88" t="s">
        <v>1637</v>
      </c>
      <c r="G186" s="88" t="s">
        <v>90</v>
      </c>
      <c r="H186" s="92" t="s">
        <v>73</v>
      </c>
      <c r="I186" s="92">
        <v>5</v>
      </c>
      <c r="J186" s="92">
        <v>30</v>
      </c>
      <c r="K186" s="93">
        <v>54170</v>
      </c>
      <c r="L186" s="93">
        <v>18056.689999999999</v>
      </c>
      <c r="M186" s="93" t="s">
        <v>53</v>
      </c>
      <c r="N186" s="93">
        <v>18056.689999999999</v>
      </c>
      <c r="O186" s="93"/>
      <c r="P186" s="93"/>
      <c r="Q186" s="93"/>
      <c r="R186" s="93"/>
      <c r="S186" s="93"/>
      <c r="T186" s="93"/>
      <c r="U186" s="93"/>
      <c r="V186" s="175"/>
      <c r="W186" s="88" t="s">
        <v>212</v>
      </c>
    </row>
    <row r="187" spans="1:23" ht="24" hidden="1" x14ac:dyDescent="0.25">
      <c r="A187" s="477"/>
      <c r="B187" s="477"/>
      <c r="C187" s="88" t="s">
        <v>748</v>
      </c>
      <c r="D187" s="88" t="s">
        <v>1341</v>
      </c>
      <c r="E187" s="88" t="s">
        <v>1342</v>
      </c>
      <c r="F187" s="1" t="s">
        <v>1638</v>
      </c>
      <c r="G187" s="88" t="s">
        <v>90</v>
      </c>
      <c r="H187" s="92" t="s">
        <v>61</v>
      </c>
      <c r="I187" s="92">
        <v>20</v>
      </c>
      <c r="J187" s="92">
        <v>50</v>
      </c>
      <c r="K187" s="93">
        <v>138718.39999999999</v>
      </c>
      <c r="L187" s="93">
        <v>27195.25</v>
      </c>
      <c r="M187" s="93" t="s">
        <v>53</v>
      </c>
      <c r="N187" s="93">
        <v>27195.25</v>
      </c>
      <c r="O187" s="93"/>
      <c r="P187" s="93"/>
      <c r="Q187" s="93"/>
      <c r="R187" s="93"/>
      <c r="S187" s="93"/>
      <c r="T187" s="93"/>
      <c r="U187" s="93"/>
      <c r="V187" s="175"/>
      <c r="W187" s="88" t="s">
        <v>212</v>
      </c>
    </row>
    <row r="188" spans="1:23" ht="60" hidden="1" x14ac:dyDescent="0.25">
      <c r="A188" s="477"/>
      <c r="B188" s="477"/>
      <c r="C188" s="88" t="s">
        <v>750</v>
      </c>
      <c r="D188" s="88" t="s">
        <v>1360</v>
      </c>
      <c r="E188" s="88" t="s">
        <v>1342</v>
      </c>
      <c r="F188" s="88" t="s">
        <v>1639</v>
      </c>
      <c r="G188" s="88" t="s">
        <v>90</v>
      </c>
      <c r="H188" s="92" t="s">
        <v>61</v>
      </c>
      <c r="I188" s="205">
        <v>50</v>
      </c>
      <c r="J188" s="205">
        <v>100</v>
      </c>
      <c r="K188" s="93">
        <v>9503.73</v>
      </c>
      <c r="L188" s="93">
        <v>4751.87</v>
      </c>
      <c r="M188" s="93" t="s">
        <v>53</v>
      </c>
      <c r="N188" s="93">
        <v>4751.87</v>
      </c>
      <c r="O188" s="93"/>
      <c r="P188" s="93"/>
      <c r="Q188" s="93"/>
      <c r="R188" s="93"/>
      <c r="S188" s="93"/>
      <c r="T188" s="93"/>
      <c r="U188" s="93"/>
      <c r="V188" s="175"/>
      <c r="W188" s="88" t="s">
        <v>212</v>
      </c>
    </row>
    <row r="189" spans="1:23" ht="60" hidden="1" x14ac:dyDescent="0.25">
      <c r="A189" s="477"/>
      <c r="B189" s="477"/>
      <c r="C189" s="88" t="s">
        <v>752</v>
      </c>
      <c r="D189" s="88" t="s">
        <v>1360</v>
      </c>
      <c r="E189" s="88" t="s">
        <v>1342</v>
      </c>
      <c r="F189" s="88" t="s">
        <v>1640</v>
      </c>
      <c r="G189" s="88" t="s">
        <v>90</v>
      </c>
      <c r="H189" s="92" t="s">
        <v>61</v>
      </c>
      <c r="I189" s="92">
        <v>50</v>
      </c>
      <c r="J189" s="205">
        <v>100</v>
      </c>
      <c r="K189" s="93">
        <v>8512.64</v>
      </c>
      <c r="L189" s="93">
        <v>4751.87</v>
      </c>
      <c r="M189" s="93" t="s">
        <v>53</v>
      </c>
      <c r="N189" s="93">
        <v>4751.87</v>
      </c>
      <c r="O189" s="93"/>
      <c r="P189" s="93"/>
      <c r="Q189" s="93"/>
      <c r="R189" s="93"/>
      <c r="S189" s="93"/>
      <c r="T189" s="93"/>
      <c r="U189" s="93"/>
      <c r="V189" s="175"/>
      <c r="W189" s="88" t="s">
        <v>212</v>
      </c>
    </row>
    <row r="190" spans="1:23" s="263" customFormat="1" ht="48" hidden="1" x14ac:dyDescent="0.25">
      <c r="A190" s="259" t="s">
        <v>1641</v>
      </c>
      <c r="B190" s="259" t="s">
        <v>1642</v>
      </c>
      <c r="C190" s="259" t="s">
        <v>756</v>
      </c>
      <c r="D190" s="259" t="s">
        <v>1451</v>
      </c>
      <c r="E190" s="259" t="s">
        <v>1350</v>
      </c>
      <c r="F190" s="259" t="s">
        <v>1643</v>
      </c>
      <c r="G190" s="259" t="s">
        <v>758</v>
      </c>
      <c r="H190" s="260" t="s">
        <v>52</v>
      </c>
      <c r="I190" s="260">
        <v>1</v>
      </c>
      <c r="J190" s="259" t="s">
        <v>759</v>
      </c>
      <c r="K190" s="261">
        <v>12000</v>
      </c>
      <c r="L190" s="261">
        <v>3000</v>
      </c>
      <c r="M190" s="261" t="s">
        <v>53</v>
      </c>
      <c r="N190" s="261">
        <v>3000</v>
      </c>
      <c r="O190" s="261"/>
      <c r="P190" s="261"/>
      <c r="Q190" s="261"/>
      <c r="R190" s="261"/>
      <c r="S190" s="261"/>
      <c r="T190" s="261"/>
      <c r="U190" s="261"/>
      <c r="V190" s="262"/>
      <c r="W190" s="259" t="s">
        <v>212</v>
      </c>
    </row>
    <row r="191" spans="1:23" ht="48" hidden="1" x14ac:dyDescent="0.25">
      <c r="A191" s="477" t="s">
        <v>1644</v>
      </c>
      <c r="B191" s="477" t="s">
        <v>1645</v>
      </c>
      <c r="C191" s="477" t="s">
        <v>762</v>
      </c>
      <c r="D191" s="88" t="s">
        <v>1451</v>
      </c>
      <c r="E191" s="88" t="s">
        <v>1342</v>
      </c>
      <c r="F191" s="477" t="s">
        <v>1646</v>
      </c>
      <c r="G191" s="88" t="s">
        <v>764</v>
      </c>
      <c r="H191" s="92" t="s">
        <v>52</v>
      </c>
      <c r="I191" s="88">
        <v>100</v>
      </c>
      <c r="J191" s="88">
        <v>140</v>
      </c>
      <c r="K191" s="515">
        <v>16000</v>
      </c>
      <c r="L191" s="515">
        <v>4000</v>
      </c>
      <c r="M191" s="519" t="s">
        <v>448</v>
      </c>
      <c r="N191" s="515">
        <v>0</v>
      </c>
      <c r="O191" s="93"/>
      <c r="P191" s="93"/>
      <c r="Q191" s="93"/>
      <c r="R191" s="93"/>
      <c r="S191" s="93"/>
      <c r="T191" s="93"/>
      <c r="U191" s="93"/>
      <c r="V191" s="175">
        <v>4000</v>
      </c>
      <c r="W191" s="88" t="s">
        <v>212</v>
      </c>
    </row>
    <row r="192" spans="1:23" ht="24" hidden="1" x14ac:dyDescent="0.25">
      <c r="A192" s="477"/>
      <c r="B192" s="477"/>
      <c r="C192" s="477"/>
      <c r="D192" s="88" t="s">
        <v>1451</v>
      </c>
      <c r="E192" s="88" t="s">
        <v>1342</v>
      </c>
      <c r="F192" s="477"/>
      <c r="G192" s="88" t="s">
        <v>765</v>
      </c>
      <c r="H192" s="92" t="s">
        <v>52</v>
      </c>
      <c r="I192" s="88">
        <v>82</v>
      </c>
      <c r="J192" s="88">
        <v>110</v>
      </c>
      <c r="K192" s="515"/>
      <c r="L192" s="515"/>
      <c r="M192" s="519"/>
      <c r="N192" s="515"/>
      <c r="O192" s="93"/>
      <c r="P192" s="93"/>
      <c r="Q192" s="93"/>
      <c r="R192" s="93"/>
      <c r="S192" s="93"/>
      <c r="T192" s="93"/>
      <c r="U192" s="93"/>
      <c r="V192" s="175"/>
      <c r="W192" s="88" t="s">
        <v>212</v>
      </c>
    </row>
    <row r="193" spans="1:23" s="263" customFormat="1" ht="60" hidden="1" x14ac:dyDescent="0.25">
      <c r="A193" s="477" t="s">
        <v>1647</v>
      </c>
      <c r="B193" s="477" t="s">
        <v>1648</v>
      </c>
      <c r="C193" s="259" t="s">
        <v>768</v>
      </c>
      <c r="D193" s="259" t="s">
        <v>1635</v>
      </c>
      <c r="E193" s="259" t="s">
        <v>1350</v>
      </c>
      <c r="F193" s="259" t="s">
        <v>1649</v>
      </c>
      <c r="G193" s="259" t="s">
        <v>770</v>
      </c>
      <c r="H193" s="260" t="s">
        <v>61</v>
      </c>
      <c r="I193" s="260">
        <v>25</v>
      </c>
      <c r="J193" s="260">
        <v>50</v>
      </c>
      <c r="K193" s="261">
        <v>10000</v>
      </c>
      <c r="L193" s="261">
        <v>2500</v>
      </c>
      <c r="M193" s="261" t="s">
        <v>53</v>
      </c>
      <c r="N193" s="261">
        <v>2500</v>
      </c>
      <c r="O193" s="261"/>
      <c r="P193" s="261"/>
      <c r="Q193" s="261"/>
      <c r="R193" s="261"/>
      <c r="S193" s="261"/>
      <c r="T193" s="261"/>
      <c r="U193" s="261"/>
      <c r="V193" s="262"/>
      <c r="W193" s="259" t="s">
        <v>212</v>
      </c>
    </row>
    <row r="194" spans="1:23" ht="48" hidden="1" x14ac:dyDescent="0.25">
      <c r="A194" s="477"/>
      <c r="B194" s="477"/>
      <c r="C194" s="88" t="s">
        <v>771</v>
      </c>
      <c r="D194" s="88" t="s">
        <v>1650</v>
      </c>
      <c r="E194" s="88" t="s">
        <v>1350</v>
      </c>
      <c r="F194" s="88" t="s">
        <v>1651</v>
      </c>
      <c r="G194" s="88" t="s">
        <v>773</v>
      </c>
      <c r="H194" s="92" t="s">
        <v>61</v>
      </c>
      <c r="I194" s="92">
        <v>5</v>
      </c>
      <c r="J194" s="92">
        <v>30</v>
      </c>
      <c r="K194" s="93">
        <v>4000</v>
      </c>
      <c r="L194" s="93">
        <v>1000</v>
      </c>
      <c r="M194" s="93" t="s">
        <v>53</v>
      </c>
      <c r="N194" s="93">
        <v>1000</v>
      </c>
      <c r="O194" s="93"/>
      <c r="P194" s="93"/>
      <c r="Q194" s="93"/>
      <c r="R194" s="93"/>
      <c r="S194" s="93"/>
      <c r="T194" s="93"/>
      <c r="U194" s="93"/>
      <c r="V194" s="175"/>
      <c r="W194" s="88" t="s">
        <v>212</v>
      </c>
    </row>
    <row r="195" spans="1:23" s="263" customFormat="1" ht="120" hidden="1" x14ac:dyDescent="0.25">
      <c r="A195" s="477"/>
      <c r="B195" s="477"/>
      <c r="C195" s="259" t="s">
        <v>774</v>
      </c>
      <c r="D195" s="259" t="s">
        <v>1540</v>
      </c>
      <c r="E195" s="259" t="s">
        <v>1350</v>
      </c>
      <c r="F195" s="259" t="s">
        <v>1652</v>
      </c>
      <c r="G195" s="259" t="s">
        <v>776</v>
      </c>
      <c r="H195" s="260" t="s">
        <v>52</v>
      </c>
      <c r="I195" s="260">
        <v>10</v>
      </c>
      <c r="J195" s="260">
        <v>10</v>
      </c>
      <c r="K195" s="261">
        <v>20000</v>
      </c>
      <c r="L195" s="261">
        <v>5000</v>
      </c>
      <c r="M195" s="261" t="s">
        <v>53</v>
      </c>
      <c r="N195" s="261">
        <v>5000</v>
      </c>
      <c r="O195" s="261"/>
      <c r="P195" s="261"/>
      <c r="Q195" s="261"/>
      <c r="R195" s="261"/>
      <c r="S195" s="261"/>
      <c r="T195" s="261"/>
      <c r="U195" s="261"/>
      <c r="V195" s="262"/>
      <c r="W195" s="259" t="s">
        <v>212</v>
      </c>
    </row>
    <row r="196" spans="1:23" ht="120" hidden="1" x14ac:dyDescent="0.25">
      <c r="A196" s="477"/>
      <c r="B196" s="477"/>
      <c r="C196" s="88" t="s">
        <v>777</v>
      </c>
      <c r="D196" s="88" t="s">
        <v>1540</v>
      </c>
      <c r="E196" s="88" t="s">
        <v>1342</v>
      </c>
      <c r="F196" s="88" t="s">
        <v>1653</v>
      </c>
      <c r="G196" s="88" t="s">
        <v>356</v>
      </c>
      <c r="H196" s="92" t="s">
        <v>52</v>
      </c>
      <c r="I196" s="92">
        <v>10</v>
      </c>
      <c r="J196" s="92">
        <v>10</v>
      </c>
      <c r="K196" s="93">
        <v>20000</v>
      </c>
      <c r="L196" s="93">
        <v>5000</v>
      </c>
      <c r="M196" s="93" t="s">
        <v>53</v>
      </c>
      <c r="N196" s="93">
        <v>5000</v>
      </c>
      <c r="O196" s="93"/>
      <c r="P196" s="93"/>
      <c r="Q196" s="93"/>
      <c r="R196" s="93"/>
      <c r="S196" s="93"/>
      <c r="T196" s="93"/>
      <c r="U196" s="93"/>
      <c r="V196" s="175"/>
      <c r="W196" s="88" t="s">
        <v>212</v>
      </c>
    </row>
    <row r="197" spans="1:23" s="5" customFormat="1" ht="108" hidden="1" x14ac:dyDescent="0.25">
      <c r="A197" s="1" t="s">
        <v>1654</v>
      </c>
      <c r="B197" s="1" t="s">
        <v>1655</v>
      </c>
      <c r="C197" s="1" t="s">
        <v>781</v>
      </c>
      <c r="D197" s="1" t="s">
        <v>1349</v>
      </c>
      <c r="E197" s="1" t="s">
        <v>1350</v>
      </c>
      <c r="F197" s="1" t="s">
        <v>1656</v>
      </c>
      <c r="G197" s="1" t="s">
        <v>783</v>
      </c>
      <c r="H197" s="6" t="s">
        <v>52</v>
      </c>
      <c r="I197" s="6" t="s">
        <v>67</v>
      </c>
      <c r="J197" s="6">
        <v>1</v>
      </c>
      <c r="K197" s="3" t="s">
        <v>67</v>
      </c>
      <c r="L197" s="3" t="s">
        <v>67</v>
      </c>
      <c r="M197" s="3" t="s">
        <v>67</v>
      </c>
      <c r="N197" s="3" t="s">
        <v>67</v>
      </c>
      <c r="O197" s="3"/>
      <c r="P197" s="3"/>
      <c r="Q197" s="3"/>
      <c r="R197" s="3"/>
      <c r="S197" s="3"/>
      <c r="T197" s="3"/>
      <c r="U197" s="3"/>
      <c r="V197" s="94"/>
      <c r="W197" s="1" t="s">
        <v>784</v>
      </c>
    </row>
    <row r="198" spans="1:23" ht="88.5" hidden="1" customHeight="1" x14ac:dyDescent="0.25">
      <c r="A198" s="106" t="s">
        <v>1657</v>
      </c>
      <c r="B198" s="106" t="s">
        <v>1658</v>
      </c>
      <c r="C198" s="88" t="s">
        <v>797</v>
      </c>
      <c r="D198" s="88" t="s">
        <v>1360</v>
      </c>
      <c r="E198" s="88" t="s">
        <v>1350</v>
      </c>
      <c r="F198" s="88" t="s">
        <v>1659</v>
      </c>
      <c r="G198" s="88" t="s">
        <v>799</v>
      </c>
      <c r="H198" s="92" t="s">
        <v>52</v>
      </c>
      <c r="I198" s="88" t="s">
        <v>800</v>
      </c>
      <c r="J198" s="88" t="s">
        <v>801</v>
      </c>
      <c r="K198" s="93">
        <v>1000</v>
      </c>
      <c r="L198" s="93">
        <v>300</v>
      </c>
      <c r="M198" s="93" t="s">
        <v>53</v>
      </c>
      <c r="N198" s="93">
        <v>300</v>
      </c>
      <c r="O198" s="93"/>
      <c r="P198" s="93"/>
      <c r="Q198" s="93"/>
      <c r="R198" s="93"/>
      <c r="S198" s="93"/>
      <c r="T198" s="93"/>
      <c r="U198" s="93"/>
      <c r="V198" s="175"/>
      <c r="W198" s="88" t="s">
        <v>796</v>
      </c>
    </row>
    <row r="199" spans="1:23" ht="60" hidden="1" x14ac:dyDescent="0.25">
      <c r="A199" s="465" t="s">
        <v>1660</v>
      </c>
      <c r="B199" s="477" t="s">
        <v>1661</v>
      </c>
      <c r="C199" s="88" t="s">
        <v>809</v>
      </c>
      <c r="D199" s="88" t="s">
        <v>1360</v>
      </c>
      <c r="E199" s="88" t="s">
        <v>1342</v>
      </c>
      <c r="F199" s="206" t="s">
        <v>1662</v>
      </c>
      <c r="G199" s="206" t="s">
        <v>811</v>
      </c>
      <c r="H199" s="92" t="s">
        <v>52</v>
      </c>
      <c r="I199" s="92" t="s">
        <v>67</v>
      </c>
      <c r="J199" s="92">
        <v>2</v>
      </c>
      <c r="K199" s="93">
        <v>33100</v>
      </c>
      <c r="L199" s="93">
        <v>13300</v>
      </c>
      <c r="M199" s="93" t="s">
        <v>53</v>
      </c>
      <c r="N199" s="93">
        <v>13300</v>
      </c>
      <c r="O199" s="93"/>
      <c r="P199" s="93"/>
      <c r="Q199" s="93"/>
      <c r="R199" s="93"/>
      <c r="S199" s="93"/>
      <c r="T199" s="93"/>
      <c r="U199" s="93"/>
      <c r="V199" s="175"/>
      <c r="W199" s="88" t="s">
        <v>807</v>
      </c>
    </row>
    <row r="200" spans="1:23" ht="60" hidden="1" x14ac:dyDescent="0.25">
      <c r="A200" s="466"/>
      <c r="B200" s="477"/>
      <c r="C200" s="477" t="s">
        <v>812</v>
      </c>
      <c r="D200" s="88" t="s">
        <v>1360</v>
      </c>
      <c r="E200" s="88" t="s">
        <v>1350</v>
      </c>
      <c r="F200" s="520" t="s">
        <v>1663</v>
      </c>
      <c r="G200" s="206" t="s">
        <v>814</v>
      </c>
      <c r="H200" s="92" t="s">
        <v>52</v>
      </c>
      <c r="I200" s="92">
        <v>0</v>
      </c>
      <c r="J200" s="92">
        <v>1</v>
      </c>
      <c r="K200" s="515">
        <v>9151.2000000000007</v>
      </c>
      <c r="L200" s="515">
        <v>3069.2</v>
      </c>
      <c r="M200" s="515" t="s">
        <v>53</v>
      </c>
      <c r="N200" s="515">
        <v>3069.2</v>
      </c>
      <c r="O200" s="93"/>
      <c r="P200" s="93"/>
      <c r="Q200" s="93"/>
      <c r="R200" s="93"/>
      <c r="S200" s="93"/>
      <c r="T200" s="93"/>
      <c r="U200" s="93"/>
      <c r="V200" s="175"/>
      <c r="W200" s="88" t="s">
        <v>807</v>
      </c>
    </row>
    <row r="201" spans="1:23" ht="60" hidden="1" x14ac:dyDescent="0.25">
      <c r="A201" s="466"/>
      <c r="B201" s="477"/>
      <c r="C201" s="477"/>
      <c r="D201" s="88" t="s">
        <v>1360</v>
      </c>
      <c r="E201" s="88" t="s">
        <v>1350</v>
      </c>
      <c r="F201" s="520"/>
      <c r="G201" s="206" t="s">
        <v>815</v>
      </c>
      <c r="H201" s="92" t="s">
        <v>52</v>
      </c>
      <c r="I201" s="88">
        <v>1</v>
      </c>
      <c r="J201" s="88">
        <v>3</v>
      </c>
      <c r="K201" s="515"/>
      <c r="L201" s="515"/>
      <c r="M201" s="515"/>
      <c r="N201" s="515"/>
      <c r="O201" s="93"/>
      <c r="P201" s="93"/>
      <c r="Q201" s="93"/>
      <c r="R201" s="93"/>
      <c r="S201" s="93"/>
      <c r="T201" s="93"/>
      <c r="U201" s="93"/>
      <c r="V201" s="175"/>
      <c r="W201" s="88" t="s">
        <v>807</v>
      </c>
    </row>
    <row r="202" spans="1:23" ht="60" hidden="1" x14ac:dyDescent="0.25">
      <c r="A202" s="466"/>
      <c r="B202" s="477"/>
      <c r="C202" s="88" t="s">
        <v>816</v>
      </c>
      <c r="D202" s="88" t="s">
        <v>1360</v>
      </c>
      <c r="E202" s="88" t="s">
        <v>1350</v>
      </c>
      <c r="F202" s="206" t="s">
        <v>1664</v>
      </c>
      <c r="G202" s="206" t="s">
        <v>818</v>
      </c>
      <c r="H202" s="92" t="s">
        <v>52</v>
      </c>
      <c r="I202" s="92">
        <v>17</v>
      </c>
      <c r="J202" s="92">
        <v>47</v>
      </c>
      <c r="K202" s="93">
        <v>8500</v>
      </c>
      <c r="L202" s="93">
        <v>2000</v>
      </c>
      <c r="M202" s="93" t="s">
        <v>53</v>
      </c>
      <c r="N202" s="93">
        <v>2000</v>
      </c>
      <c r="O202" s="93"/>
      <c r="P202" s="93"/>
      <c r="Q202" s="93"/>
      <c r="R202" s="93"/>
      <c r="S202" s="93"/>
      <c r="T202" s="93"/>
      <c r="U202" s="93"/>
      <c r="V202" s="175"/>
      <c r="W202" s="88" t="s">
        <v>807</v>
      </c>
    </row>
    <row r="203" spans="1:23" ht="36" hidden="1" x14ac:dyDescent="0.25">
      <c r="A203" s="467"/>
      <c r="B203" s="88" t="s">
        <v>1665</v>
      </c>
      <c r="C203" s="88" t="s">
        <v>820</v>
      </c>
      <c r="D203" s="88" t="s">
        <v>1666</v>
      </c>
      <c r="E203" s="88" t="s">
        <v>1350</v>
      </c>
      <c r="F203" s="88" t="s">
        <v>1667</v>
      </c>
      <c r="G203" s="156" t="s">
        <v>822</v>
      </c>
      <c r="H203" s="92" t="s">
        <v>52</v>
      </c>
      <c r="I203" s="88" t="s">
        <v>823</v>
      </c>
      <c r="J203" s="92">
        <v>27</v>
      </c>
      <c r="K203" s="93">
        <v>8214.9</v>
      </c>
      <c r="L203" s="93">
        <v>4424</v>
      </c>
      <c r="M203" s="93" t="s">
        <v>53</v>
      </c>
      <c r="N203" s="93">
        <v>4424</v>
      </c>
      <c r="O203" s="93"/>
      <c r="P203" s="93"/>
      <c r="Q203" s="93"/>
      <c r="R203" s="93"/>
      <c r="S203" s="93"/>
      <c r="T203" s="93"/>
      <c r="U203" s="93"/>
      <c r="V203" s="175"/>
      <c r="W203" s="88" t="s">
        <v>119</v>
      </c>
    </row>
    <row r="204" spans="1:23" ht="48" hidden="1" x14ac:dyDescent="0.25">
      <c r="A204" s="465" t="s">
        <v>1668</v>
      </c>
      <c r="B204" s="465" t="s">
        <v>1669</v>
      </c>
      <c r="C204" s="88" t="s">
        <v>826</v>
      </c>
      <c r="D204" s="88" t="s">
        <v>1451</v>
      </c>
      <c r="E204" s="88" t="s">
        <v>1350</v>
      </c>
      <c r="F204" s="88" t="s">
        <v>1670</v>
      </c>
      <c r="G204" s="206" t="s">
        <v>831</v>
      </c>
      <c r="H204" s="92" t="s">
        <v>832</v>
      </c>
      <c r="I204" s="92">
        <v>480</v>
      </c>
      <c r="J204" s="92">
        <v>1000</v>
      </c>
      <c r="K204" s="93">
        <v>3000</v>
      </c>
      <c r="L204" s="93">
        <v>500</v>
      </c>
      <c r="M204" s="93" t="s">
        <v>53</v>
      </c>
      <c r="N204" s="93">
        <v>500</v>
      </c>
      <c r="O204" s="93"/>
      <c r="P204" s="93"/>
      <c r="Q204" s="93"/>
      <c r="R204" s="93"/>
      <c r="S204" s="93"/>
      <c r="T204" s="93"/>
      <c r="U204" s="93"/>
      <c r="V204" s="175"/>
      <c r="W204" s="88" t="s">
        <v>807</v>
      </c>
    </row>
    <row r="205" spans="1:23" ht="24" hidden="1" x14ac:dyDescent="0.25">
      <c r="A205" s="466"/>
      <c r="B205" s="466"/>
      <c r="C205" s="477" t="s">
        <v>833</v>
      </c>
      <c r="D205" s="88" t="s">
        <v>1451</v>
      </c>
      <c r="E205" s="88" t="s">
        <v>1342</v>
      </c>
      <c r="F205" s="477" t="s">
        <v>1671</v>
      </c>
      <c r="G205" s="88" t="s">
        <v>835</v>
      </c>
      <c r="H205" s="92" t="s">
        <v>836</v>
      </c>
      <c r="I205" s="92">
        <v>2</v>
      </c>
      <c r="J205" s="92">
        <v>2</v>
      </c>
      <c r="K205" s="93">
        <v>4000</v>
      </c>
      <c r="L205" s="93">
        <v>1000</v>
      </c>
      <c r="M205" s="93" t="s">
        <v>53</v>
      </c>
      <c r="N205" s="93">
        <v>1000</v>
      </c>
      <c r="O205" s="93"/>
      <c r="P205" s="93"/>
      <c r="Q205" s="93"/>
      <c r="R205" s="93"/>
      <c r="S205" s="93"/>
      <c r="T205" s="93"/>
      <c r="U205" s="93"/>
      <c r="V205" s="175"/>
      <c r="W205" s="88" t="s">
        <v>807</v>
      </c>
    </row>
    <row r="206" spans="1:23" ht="36" hidden="1" x14ac:dyDescent="0.25">
      <c r="A206" s="466"/>
      <c r="B206" s="466"/>
      <c r="C206" s="477"/>
      <c r="D206" s="88" t="s">
        <v>1451</v>
      </c>
      <c r="E206" s="88" t="s">
        <v>1342</v>
      </c>
      <c r="F206" s="477"/>
      <c r="G206" s="88" t="s">
        <v>837</v>
      </c>
      <c r="H206" s="92" t="s">
        <v>569</v>
      </c>
      <c r="I206" s="92">
        <v>168</v>
      </c>
      <c r="J206" s="92" t="s">
        <v>838</v>
      </c>
      <c r="K206" s="93">
        <v>58015</v>
      </c>
      <c r="L206" s="93">
        <v>16380</v>
      </c>
      <c r="M206" s="93" t="s">
        <v>53</v>
      </c>
      <c r="N206" s="93">
        <v>16380</v>
      </c>
      <c r="O206" s="93"/>
      <c r="P206" s="93"/>
      <c r="Q206" s="93"/>
      <c r="R206" s="93"/>
      <c r="S206" s="93"/>
      <c r="T206" s="93"/>
      <c r="U206" s="93"/>
      <c r="V206" s="175"/>
      <c r="W206" s="88" t="s">
        <v>807</v>
      </c>
    </row>
    <row r="207" spans="1:23" ht="24" hidden="1" x14ac:dyDescent="0.25">
      <c r="A207" s="466"/>
      <c r="B207" s="466"/>
      <c r="C207" s="477" t="s">
        <v>826</v>
      </c>
      <c r="D207" s="88" t="s">
        <v>1451</v>
      </c>
      <c r="E207" s="88" t="s">
        <v>1350</v>
      </c>
      <c r="F207" s="477" t="s">
        <v>1672</v>
      </c>
      <c r="G207" s="88" t="s">
        <v>840</v>
      </c>
      <c r="H207" s="92" t="s">
        <v>836</v>
      </c>
      <c r="I207" s="92">
        <v>5</v>
      </c>
      <c r="J207" s="178">
        <v>1.2</v>
      </c>
      <c r="K207" s="93">
        <v>3849.2</v>
      </c>
      <c r="L207" s="93">
        <v>612</v>
      </c>
      <c r="M207" s="93" t="s">
        <v>53</v>
      </c>
      <c r="N207" s="93">
        <v>612</v>
      </c>
      <c r="O207" s="93"/>
      <c r="P207" s="93"/>
      <c r="Q207" s="93"/>
      <c r="R207" s="93"/>
      <c r="S207" s="93"/>
      <c r="T207" s="93"/>
      <c r="U207" s="93"/>
      <c r="V207" s="175"/>
      <c r="W207" s="88" t="s">
        <v>807</v>
      </c>
    </row>
    <row r="208" spans="1:23" ht="36" hidden="1" x14ac:dyDescent="0.25">
      <c r="A208" s="466"/>
      <c r="B208" s="467"/>
      <c r="C208" s="477"/>
      <c r="D208" s="88" t="s">
        <v>1451</v>
      </c>
      <c r="E208" s="88" t="s">
        <v>1350</v>
      </c>
      <c r="F208" s="477"/>
      <c r="G208" s="88" t="s">
        <v>841</v>
      </c>
      <c r="H208" s="92" t="s">
        <v>569</v>
      </c>
      <c r="I208" s="92">
        <v>1.284</v>
      </c>
      <c r="J208" s="178">
        <v>9</v>
      </c>
      <c r="K208" s="93">
        <v>16560</v>
      </c>
      <c r="L208" s="93">
        <v>4140</v>
      </c>
      <c r="M208" s="91" t="s">
        <v>829</v>
      </c>
      <c r="N208" s="93">
        <v>3543</v>
      </c>
      <c r="O208" s="91"/>
      <c r="P208" s="91"/>
      <c r="Q208" s="91"/>
      <c r="R208" s="91"/>
      <c r="S208" s="91"/>
      <c r="T208" s="91"/>
      <c r="U208" s="91"/>
      <c r="V208" s="177">
        <v>597</v>
      </c>
      <c r="W208" s="88" t="s">
        <v>807</v>
      </c>
    </row>
    <row r="209" spans="1:23" ht="48" hidden="1" x14ac:dyDescent="0.25">
      <c r="A209" s="466"/>
      <c r="B209" s="477" t="s">
        <v>1673</v>
      </c>
      <c r="C209" s="477" t="s">
        <v>843</v>
      </c>
      <c r="D209" s="88" t="s">
        <v>1674</v>
      </c>
      <c r="E209" s="88" t="s">
        <v>1342</v>
      </c>
      <c r="F209" s="88" t="s">
        <v>1675</v>
      </c>
      <c r="G209" s="88" t="s">
        <v>845</v>
      </c>
      <c r="H209" s="92" t="s">
        <v>569</v>
      </c>
      <c r="I209" s="92">
        <v>160</v>
      </c>
      <c r="J209" s="92">
        <v>400</v>
      </c>
      <c r="K209" s="93">
        <v>3000</v>
      </c>
      <c r="L209" s="93">
        <v>750</v>
      </c>
      <c r="M209" s="91" t="s">
        <v>740</v>
      </c>
      <c r="N209" s="93"/>
      <c r="O209" s="91"/>
      <c r="P209" s="91"/>
      <c r="Q209" s="93">
        <v>750</v>
      </c>
      <c r="R209" s="91"/>
      <c r="S209" s="91"/>
      <c r="T209" s="91"/>
      <c r="U209" s="91"/>
      <c r="V209" s="177"/>
      <c r="W209" s="88" t="s">
        <v>807</v>
      </c>
    </row>
    <row r="210" spans="1:23" ht="36" hidden="1" x14ac:dyDescent="0.25">
      <c r="A210" s="466"/>
      <c r="B210" s="477"/>
      <c r="C210" s="477"/>
      <c r="D210" s="88" t="s">
        <v>1674</v>
      </c>
      <c r="E210" s="88" t="s">
        <v>1350</v>
      </c>
      <c r="F210" s="88" t="s">
        <v>1676</v>
      </c>
      <c r="G210" s="88" t="s">
        <v>90</v>
      </c>
      <c r="H210" s="92" t="s">
        <v>61</v>
      </c>
      <c r="I210" s="92">
        <v>10</v>
      </c>
      <c r="J210" s="92">
        <v>100</v>
      </c>
      <c r="K210" s="93">
        <v>1000</v>
      </c>
      <c r="L210" s="207" t="s">
        <v>67</v>
      </c>
      <c r="M210" s="91" t="s">
        <v>740</v>
      </c>
      <c r="N210" s="93"/>
      <c r="O210" s="91"/>
      <c r="P210" s="91"/>
      <c r="Q210" s="91" t="s">
        <v>67</v>
      </c>
      <c r="R210" s="91"/>
      <c r="S210" s="91"/>
      <c r="T210" s="91"/>
      <c r="U210" s="91"/>
      <c r="V210" s="177"/>
      <c r="W210" s="88" t="s">
        <v>807</v>
      </c>
    </row>
    <row r="211" spans="1:23" ht="48" hidden="1" x14ac:dyDescent="0.25">
      <c r="A211" s="467"/>
      <c r="B211" s="477"/>
      <c r="C211" s="477"/>
      <c r="D211" s="88" t="s">
        <v>1677</v>
      </c>
      <c r="E211" s="88" t="s">
        <v>1342</v>
      </c>
      <c r="F211" s="88" t="s">
        <v>1678</v>
      </c>
      <c r="G211" s="88" t="s">
        <v>356</v>
      </c>
      <c r="H211" s="92" t="s">
        <v>61</v>
      </c>
      <c r="I211" s="6">
        <v>50</v>
      </c>
      <c r="J211" s="6">
        <v>100</v>
      </c>
      <c r="K211" s="3">
        <v>52500</v>
      </c>
      <c r="L211" s="3">
        <v>22500</v>
      </c>
      <c r="M211" s="3" t="s">
        <v>53</v>
      </c>
      <c r="N211" s="3">
        <v>22500</v>
      </c>
      <c r="O211" s="93"/>
      <c r="P211" s="93"/>
      <c r="Q211" s="93"/>
      <c r="R211" s="93"/>
      <c r="S211" s="93"/>
      <c r="T211" s="93"/>
      <c r="U211" s="93"/>
      <c r="V211" s="175"/>
      <c r="W211" s="88" t="s">
        <v>807</v>
      </c>
    </row>
    <row r="212" spans="1:23" ht="24" hidden="1" customHeight="1" x14ac:dyDescent="0.25">
      <c r="A212" s="465" t="s">
        <v>1679</v>
      </c>
      <c r="B212" s="477" t="s">
        <v>1680</v>
      </c>
      <c r="C212" s="477" t="s">
        <v>850</v>
      </c>
      <c r="D212" s="88" t="s">
        <v>1451</v>
      </c>
      <c r="E212" s="88" t="s">
        <v>1342</v>
      </c>
      <c r="F212" s="477" t="s">
        <v>1681</v>
      </c>
      <c r="G212" s="88" t="s">
        <v>852</v>
      </c>
      <c r="H212" s="92" t="s">
        <v>52</v>
      </c>
      <c r="I212" s="92">
        <v>5</v>
      </c>
      <c r="J212" s="92">
        <v>2</v>
      </c>
      <c r="K212" s="93">
        <v>800</v>
      </c>
      <c r="L212" s="93">
        <v>200</v>
      </c>
      <c r="M212" s="93" t="s">
        <v>53</v>
      </c>
      <c r="N212" s="93">
        <v>200</v>
      </c>
      <c r="O212" s="93"/>
      <c r="P212" s="93"/>
      <c r="Q212" s="93"/>
      <c r="R212" s="93"/>
      <c r="S212" s="93"/>
      <c r="T212" s="93"/>
      <c r="U212" s="93"/>
      <c r="V212" s="175"/>
      <c r="W212" s="88" t="s">
        <v>807</v>
      </c>
    </row>
    <row r="213" spans="1:23" ht="24" hidden="1" x14ac:dyDescent="0.25">
      <c r="A213" s="466"/>
      <c r="B213" s="477"/>
      <c r="C213" s="477"/>
      <c r="D213" s="88" t="s">
        <v>1616</v>
      </c>
      <c r="E213" s="88" t="s">
        <v>1342</v>
      </c>
      <c r="F213" s="477"/>
      <c r="G213" s="88" t="s">
        <v>853</v>
      </c>
      <c r="H213" s="92" t="s">
        <v>52</v>
      </c>
      <c r="I213" s="92">
        <v>3</v>
      </c>
      <c r="J213" s="92">
        <v>3</v>
      </c>
      <c r="K213" s="93">
        <v>320</v>
      </c>
      <c r="L213" s="93">
        <v>320</v>
      </c>
      <c r="M213" s="93" t="s">
        <v>740</v>
      </c>
      <c r="N213" s="93">
        <v>0</v>
      </c>
      <c r="O213" s="93"/>
      <c r="P213" s="93"/>
      <c r="Q213" s="93">
        <v>320</v>
      </c>
      <c r="R213" s="93"/>
      <c r="S213" s="93"/>
      <c r="T213" s="93"/>
      <c r="U213" s="93"/>
      <c r="V213" s="175"/>
      <c r="W213" s="88" t="s">
        <v>807</v>
      </c>
    </row>
    <row r="214" spans="1:23" ht="36" hidden="1" x14ac:dyDescent="0.25">
      <c r="A214" s="467"/>
      <c r="B214" s="477"/>
      <c r="C214" s="477"/>
      <c r="D214" s="88" t="s">
        <v>1616</v>
      </c>
      <c r="E214" s="88" t="s">
        <v>1342</v>
      </c>
      <c r="F214" s="88" t="s">
        <v>1682</v>
      </c>
      <c r="G214" s="88" t="s">
        <v>855</v>
      </c>
      <c r="H214" s="92" t="s">
        <v>52</v>
      </c>
      <c r="I214" s="92">
        <v>5</v>
      </c>
      <c r="J214" s="88" t="s">
        <v>856</v>
      </c>
      <c r="K214" s="93">
        <v>1000</v>
      </c>
      <c r="L214" s="93">
        <v>1000</v>
      </c>
      <c r="M214" s="93" t="s">
        <v>740</v>
      </c>
      <c r="N214" s="93">
        <v>0</v>
      </c>
      <c r="O214" s="93"/>
      <c r="P214" s="93"/>
      <c r="Q214" s="93">
        <v>1000</v>
      </c>
      <c r="R214" s="93"/>
      <c r="S214" s="93"/>
      <c r="T214" s="93"/>
      <c r="U214" s="93"/>
      <c r="V214" s="175"/>
      <c r="W214" s="88" t="s">
        <v>807</v>
      </c>
    </row>
    <row r="215" spans="1:23" ht="59.25" hidden="1" customHeight="1" x14ac:dyDescent="0.25">
      <c r="A215" s="465" t="s">
        <v>1683</v>
      </c>
      <c r="B215" s="465" t="s">
        <v>1684</v>
      </c>
      <c r="C215" s="88" t="s">
        <v>862</v>
      </c>
      <c r="D215" s="88" t="s">
        <v>1540</v>
      </c>
      <c r="E215" s="88" t="s">
        <v>1342</v>
      </c>
      <c r="F215" s="88" t="s">
        <v>1685</v>
      </c>
      <c r="G215" s="88" t="s">
        <v>866</v>
      </c>
      <c r="H215" s="92" t="s">
        <v>61</v>
      </c>
      <c r="I215" s="178">
        <v>17.8</v>
      </c>
      <c r="J215" s="178">
        <v>24.4</v>
      </c>
      <c r="K215" s="93">
        <v>5200</v>
      </c>
      <c r="L215" s="93">
        <v>1400</v>
      </c>
      <c r="M215" s="93" t="s">
        <v>53</v>
      </c>
      <c r="N215" s="93">
        <v>1400</v>
      </c>
      <c r="O215" s="93"/>
      <c r="P215" s="93"/>
      <c r="Q215" s="93"/>
      <c r="R215" s="93"/>
      <c r="S215" s="93"/>
      <c r="T215" s="93"/>
      <c r="U215" s="93"/>
      <c r="V215" s="175"/>
      <c r="W215" s="88" t="s">
        <v>807</v>
      </c>
    </row>
    <row r="216" spans="1:23" ht="48" hidden="1" x14ac:dyDescent="0.25">
      <c r="A216" s="466"/>
      <c r="B216" s="466"/>
      <c r="C216" s="88" t="s">
        <v>867</v>
      </c>
      <c r="D216" s="88" t="s">
        <v>1354</v>
      </c>
      <c r="E216" s="88" t="s">
        <v>1350</v>
      </c>
      <c r="F216" s="88" t="s">
        <v>1686</v>
      </c>
      <c r="G216" s="207" t="s">
        <v>869</v>
      </c>
      <c r="H216" s="92" t="s">
        <v>52</v>
      </c>
      <c r="I216" s="178" t="s">
        <v>67</v>
      </c>
      <c r="J216" s="178">
        <v>1</v>
      </c>
      <c r="K216" s="93">
        <v>1200</v>
      </c>
      <c r="L216" s="93">
        <v>400</v>
      </c>
      <c r="M216" s="91" t="s">
        <v>656</v>
      </c>
      <c r="N216" s="91">
        <v>0</v>
      </c>
      <c r="O216" s="91"/>
      <c r="P216" s="91"/>
      <c r="Q216" s="91"/>
      <c r="R216" s="91"/>
      <c r="S216" s="91">
        <v>400</v>
      </c>
      <c r="T216" s="91"/>
      <c r="U216" s="91"/>
      <c r="V216" s="177"/>
      <c r="W216" s="88" t="s">
        <v>807</v>
      </c>
    </row>
    <row r="217" spans="1:23" ht="41.25" hidden="1" customHeight="1" x14ac:dyDescent="0.25">
      <c r="A217" s="466"/>
      <c r="B217" s="466"/>
      <c r="C217" s="477" t="s">
        <v>870</v>
      </c>
      <c r="D217" s="103" t="s">
        <v>1354</v>
      </c>
      <c r="E217" s="103" t="s">
        <v>1342</v>
      </c>
      <c r="F217" s="477" t="s">
        <v>1687</v>
      </c>
      <c r="G217" s="88" t="s">
        <v>872</v>
      </c>
      <c r="H217" s="92" t="s">
        <v>61</v>
      </c>
      <c r="I217" s="178" t="s">
        <v>67</v>
      </c>
      <c r="J217" s="207">
        <v>5</v>
      </c>
      <c r="K217" s="93">
        <v>7607.9</v>
      </c>
      <c r="L217" s="93">
        <v>0</v>
      </c>
      <c r="M217" s="93" t="s">
        <v>67</v>
      </c>
      <c r="N217" s="93">
        <v>0</v>
      </c>
      <c r="O217" s="93"/>
      <c r="P217" s="93"/>
      <c r="Q217" s="93"/>
      <c r="R217" s="93"/>
      <c r="S217" s="93"/>
      <c r="T217" s="93"/>
      <c r="U217" s="93"/>
      <c r="V217" s="175"/>
      <c r="W217" s="88" t="s">
        <v>807</v>
      </c>
    </row>
    <row r="218" spans="1:23" ht="60" hidden="1" x14ac:dyDescent="0.25">
      <c r="A218" s="466"/>
      <c r="B218" s="466"/>
      <c r="C218" s="477"/>
      <c r="D218" s="105" t="s">
        <v>1360</v>
      </c>
      <c r="E218" s="103" t="s">
        <v>1342</v>
      </c>
      <c r="F218" s="477"/>
      <c r="G218" s="88" t="s">
        <v>873</v>
      </c>
      <c r="H218" s="92" t="s">
        <v>61</v>
      </c>
      <c r="I218" s="178" t="s">
        <v>67</v>
      </c>
      <c r="J218" s="88">
        <v>10</v>
      </c>
      <c r="K218" s="93">
        <v>44490</v>
      </c>
      <c r="L218" s="93">
        <v>13500</v>
      </c>
      <c r="M218" s="93" t="s">
        <v>53</v>
      </c>
      <c r="N218" s="93">
        <v>13500</v>
      </c>
      <c r="O218" s="93"/>
      <c r="P218" s="93"/>
      <c r="Q218" s="93"/>
      <c r="R218" s="93"/>
      <c r="S218" s="93"/>
      <c r="T218" s="93"/>
      <c r="U218" s="93"/>
      <c r="V218" s="175"/>
      <c r="W218" s="88" t="s">
        <v>807</v>
      </c>
    </row>
    <row r="219" spans="1:23" ht="60" hidden="1" x14ac:dyDescent="0.25">
      <c r="A219" s="467"/>
      <c r="B219" s="467"/>
      <c r="C219" s="88" t="s">
        <v>874</v>
      </c>
      <c r="D219" s="88" t="s">
        <v>1360</v>
      </c>
      <c r="E219" s="88" t="s">
        <v>1350</v>
      </c>
      <c r="F219" s="88" t="s">
        <v>1688</v>
      </c>
      <c r="G219" s="206" t="s">
        <v>79</v>
      </c>
      <c r="H219" s="92" t="s">
        <v>61</v>
      </c>
      <c r="I219" s="243" t="s">
        <v>67</v>
      </c>
      <c r="J219" s="178">
        <v>100</v>
      </c>
      <c r="K219" s="93">
        <v>5100</v>
      </c>
      <c r="L219" s="214">
        <v>300</v>
      </c>
      <c r="M219" s="93" t="s">
        <v>53</v>
      </c>
      <c r="N219" s="214">
        <v>300</v>
      </c>
      <c r="O219" s="93"/>
      <c r="P219" s="93"/>
      <c r="Q219" s="93"/>
      <c r="R219" s="93"/>
      <c r="S219" s="93"/>
      <c r="T219" s="93"/>
      <c r="U219" s="93"/>
      <c r="V219" s="175"/>
      <c r="W219" s="88" t="s">
        <v>807</v>
      </c>
    </row>
    <row r="220" spans="1:23" ht="168" hidden="1" x14ac:dyDescent="0.25">
      <c r="A220" s="524" t="s">
        <v>1689</v>
      </c>
      <c r="B220" s="524" t="s">
        <v>1690</v>
      </c>
      <c r="C220" s="465" t="s">
        <v>879</v>
      </c>
      <c r="D220" s="88" t="s">
        <v>1691</v>
      </c>
      <c r="E220" s="88" t="s">
        <v>1350</v>
      </c>
      <c r="F220" s="88" t="s">
        <v>1692</v>
      </c>
      <c r="G220" s="88" t="s">
        <v>881</v>
      </c>
      <c r="H220" s="92" t="s">
        <v>52</v>
      </c>
      <c r="I220" s="191">
        <v>200</v>
      </c>
      <c r="J220" s="92">
        <v>350</v>
      </c>
      <c r="K220" s="93">
        <v>102000</v>
      </c>
      <c r="L220" s="93">
        <v>24000</v>
      </c>
      <c r="M220" s="93" t="s">
        <v>53</v>
      </c>
      <c r="N220" s="93">
        <v>24000</v>
      </c>
      <c r="O220" s="93"/>
      <c r="P220" s="93"/>
      <c r="Q220" s="93"/>
      <c r="R220" s="93"/>
      <c r="S220" s="93"/>
      <c r="T220" s="93"/>
      <c r="U220" s="93"/>
      <c r="V220" s="175"/>
      <c r="W220" s="88" t="s">
        <v>476</v>
      </c>
    </row>
    <row r="221" spans="1:23" ht="120" hidden="1" x14ac:dyDescent="0.25">
      <c r="A221" s="525"/>
      <c r="B221" s="525"/>
      <c r="C221" s="467"/>
      <c r="D221" s="88" t="s">
        <v>1540</v>
      </c>
      <c r="E221" s="88" t="s">
        <v>1342</v>
      </c>
      <c r="F221" s="88" t="s">
        <v>1693</v>
      </c>
      <c r="G221" s="206" t="s">
        <v>884</v>
      </c>
      <c r="H221" s="92" t="s">
        <v>52</v>
      </c>
      <c r="I221" s="178" t="s">
        <v>67</v>
      </c>
      <c r="J221" s="178">
        <v>20</v>
      </c>
      <c r="K221" s="93">
        <v>56000</v>
      </c>
      <c r="L221" s="93">
        <v>15000</v>
      </c>
      <c r="M221" s="93" t="s">
        <v>53</v>
      </c>
      <c r="N221" s="93">
        <v>15000</v>
      </c>
      <c r="O221" s="93"/>
      <c r="P221" s="93"/>
      <c r="Q221" s="93"/>
      <c r="R221" s="93"/>
      <c r="S221" s="93"/>
      <c r="T221" s="93"/>
      <c r="U221" s="93"/>
      <c r="V221" s="175"/>
      <c r="W221" s="88" t="s">
        <v>476</v>
      </c>
    </row>
    <row r="222" spans="1:23" ht="120" hidden="1" x14ac:dyDescent="0.25">
      <c r="A222" s="525"/>
      <c r="B222" s="525"/>
      <c r="C222" s="88" t="s">
        <v>887</v>
      </c>
      <c r="D222" s="88" t="s">
        <v>1540</v>
      </c>
      <c r="E222" s="88" t="s">
        <v>1342</v>
      </c>
      <c r="F222" s="88" t="s">
        <v>1694</v>
      </c>
      <c r="G222" s="88" t="s">
        <v>889</v>
      </c>
      <c r="H222" s="92" t="s">
        <v>52</v>
      </c>
      <c r="I222" s="191">
        <v>1216</v>
      </c>
      <c r="J222" s="208">
        <v>2784</v>
      </c>
      <c r="K222" s="93">
        <v>13500</v>
      </c>
      <c r="L222" s="93">
        <v>4000</v>
      </c>
      <c r="M222" s="93" t="s">
        <v>53</v>
      </c>
      <c r="N222" s="93">
        <v>4000</v>
      </c>
      <c r="O222" s="93"/>
      <c r="P222" s="93"/>
      <c r="Q222" s="93"/>
      <c r="R222" s="93"/>
      <c r="S222" s="93"/>
      <c r="T222" s="93"/>
      <c r="U222" s="93"/>
      <c r="V222" s="175"/>
      <c r="W222" s="88" t="s">
        <v>476</v>
      </c>
    </row>
    <row r="223" spans="1:23" ht="36" hidden="1" x14ac:dyDescent="0.25">
      <c r="A223" s="525"/>
      <c r="B223" s="525"/>
      <c r="C223" s="88" t="s">
        <v>890</v>
      </c>
      <c r="D223" s="88" t="s">
        <v>1349</v>
      </c>
      <c r="E223" s="88" t="s">
        <v>1350</v>
      </c>
      <c r="F223" s="88" t="s">
        <v>1695</v>
      </c>
      <c r="G223" s="88" t="s">
        <v>892</v>
      </c>
      <c r="H223" s="92" t="s">
        <v>61</v>
      </c>
      <c r="I223" s="92">
        <v>10</v>
      </c>
      <c r="J223" s="92">
        <v>20</v>
      </c>
      <c r="K223" s="93" t="s">
        <v>67</v>
      </c>
      <c r="L223" s="93" t="s">
        <v>67</v>
      </c>
      <c r="M223" s="93" t="s">
        <v>53</v>
      </c>
      <c r="N223" s="93" t="s">
        <v>67</v>
      </c>
      <c r="O223" s="93"/>
      <c r="P223" s="93"/>
      <c r="Q223" s="93"/>
      <c r="R223" s="93"/>
      <c r="S223" s="93"/>
      <c r="T223" s="93"/>
      <c r="U223" s="93"/>
      <c r="V223" s="175"/>
      <c r="W223" s="88" t="s">
        <v>476</v>
      </c>
    </row>
    <row r="224" spans="1:23" ht="168" hidden="1" x14ac:dyDescent="0.25">
      <c r="A224" s="525"/>
      <c r="B224" s="525"/>
      <c r="C224" s="88" t="s">
        <v>893</v>
      </c>
      <c r="D224" s="88" t="s">
        <v>1691</v>
      </c>
      <c r="E224" s="88" t="s">
        <v>1342</v>
      </c>
      <c r="F224" s="88" t="s">
        <v>1696</v>
      </c>
      <c r="G224" s="88" t="s">
        <v>310</v>
      </c>
      <c r="H224" s="92" t="s">
        <v>61</v>
      </c>
      <c r="I224" s="92" t="s">
        <v>67</v>
      </c>
      <c r="J224" s="92">
        <v>50</v>
      </c>
      <c r="K224" s="93">
        <v>37000</v>
      </c>
      <c r="L224" s="93">
        <v>7500</v>
      </c>
      <c r="M224" s="93" t="s">
        <v>53</v>
      </c>
      <c r="N224" s="93">
        <v>7500</v>
      </c>
      <c r="O224" s="93"/>
      <c r="P224" s="93"/>
      <c r="Q224" s="93"/>
      <c r="R224" s="93"/>
      <c r="S224" s="93"/>
      <c r="T224" s="93"/>
      <c r="U224" s="93"/>
      <c r="V224" s="175"/>
      <c r="W224" s="88" t="s">
        <v>476</v>
      </c>
    </row>
    <row r="225" spans="1:23" ht="60" hidden="1" x14ac:dyDescent="0.25">
      <c r="A225" s="525"/>
      <c r="B225" s="525"/>
      <c r="C225" s="88" t="s">
        <v>895</v>
      </c>
      <c r="D225" s="88" t="s">
        <v>1360</v>
      </c>
      <c r="E225" s="88" t="s">
        <v>1350</v>
      </c>
      <c r="F225" s="88" t="s">
        <v>1697</v>
      </c>
      <c r="G225" s="88" t="s">
        <v>897</v>
      </c>
      <c r="H225" s="92" t="s">
        <v>52</v>
      </c>
      <c r="I225" s="92" t="s">
        <v>67</v>
      </c>
      <c r="J225" s="92">
        <v>30</v>
      </c>
      <c r="K225" s="93">
        <v>26500</v>
      </c>
      <c r="L225" s="93">
        <v>5000</v>
      </c>
      <c r="M225" s="93" t="s">
        <v>53</v>
      </c>
      <c r="N225" s="93">
        <v>5000</v>
      </c>
      <c r="O225" s="93"/>
      <c r="P225" s="93"/>
      <c r="Q225" s="93"/>
      <c r="R225" s="93"/>
      <c r="S225" s="93"/>
      <c r="T225" s="93"/>
      <c r="U225" s="93"/>
      <c r="V225" s="175"/>
      <c r="W225" s="88" t="s">
        <v>476</v>
      </c>
    </row>
    <row r="226" spans="1:23" s="5" customFormat="1" ht="24" hidden="1" x14ac:dyDescent="0.25">
      <c r="A226" s="525"/>
      <c r="B226" s="525"/>
      <c r="C226" s="1" t="s">
        <v>898</v>
      </c>
      <c r="D226" s="1" t="s">
        <v>1341</v>
      </c>
      <c r="E226" s="1" t="s">
        <v>1350</v>
      </c>
      <c r="F226" s="1" t="s">
        <v>1698</v>
      </c>
      <c r="G226" s="1" t="s">
        <v>90</v>
      </c>
      <c r="H226" s="6" t="s">
        <v>61</v>
      </c>
      <c r="I226" s="6" t="s">
        <v>67</v>
      </c>
      <c r="J226" s="6">
        <v>30</v>
      </c>
      <c r="K226" s="3">
        <v>125000</v>
      </c>
      <c r="L226" s="3">
        <v>30000</v>
      </c>
      <c r="M226" s="3" t="s">
        <v>53</v>
      </c>
      <c r="N226" s="3">
        <v>30000</v>
      </c>
      <c r="O226" s="3"/>
      <c r="P226" s="3"/>
      <c r="Q226" s="3"/>
      <c r="R226" s="3"/>
      <c r="S226" s="3"/>
      <c r="T226" s="3"/>
      <c r="U226" s="3"/>
      <c r="V226" s="94"/>
      <c r="W226" s="1" t="s">
        <v>476</v>
      </c>
    </row>
    <row r="227" spans="1:23" ht="24" hidden="1" x14ac:dyDescent="0.25">
      <c r="A227" s="525"/>
      <c r="B227" s="525"/>
      <c r="C227" s="88" t="s">
        <v>900</v>
      </c>
      <c r="D227" s="88"/>
      <c r="E227" s="88" t="s">
        <v>1350</v>
      </c>
      <c r="F227" s="88" t="s">
        <v>1699</v>
      </c>
      <c r="G227" s="88" t="s">
        <v>90</v>
      </c>
      <c r="H227" s="92" t="s">
        <v>61</v>
      </c>
      <c r="I227" s="92" t="s">
        <v>67</v>
      </c>
      <c r="J227" s="92">
        <v>80</v>
      </c>
      <c r="K227" s="93">
        <v>27540</v>
      </c>
      <c r="L227" s="93">
        <v>10000</v>
      </c>
      <c r="M227" s="93" t="s">
        <v>53</v>
      </c>
      <c r="N227" s="93">
        <v>10000</v>
      </c>
      <c r="O227" s="93"/>
      <c r="P227" s="93"/>
      <c r="Q227" s="93"/>
      <c r="R227" s="93"/>
      <c r="S227" s="93"/>
      <c r="T227" s="93"/>
      <c r="U227" s="93"/>
      <c r="V227" s="175"/>
      <c r="W227" s="88" t="s">
        <v>476</v>
      </c>
    </row>
    <row r="228" spans="1:23" ht="36" hidden="1" x14ac:dyDescent="0.25">
      <c r="A228" s="525"/>
      <c r="B228" s="525"/>
      <c r="C228" s="88" t="s">
        <v>902</v>
      </c>
      <c r="D228" s="88"/>
      <c r="E228" s="88" t="s">
        <v>1350</v>
      </c>
      <c r="F228" s="88" t="s">
        <v>1700</v>
      </c>
      <c r="G228" s="88" t="s">
        <v>904</v>
      </c>
      <c r="H228" s="92" t="s">
        <v>52</v>
      </c>
      <c r="I228" s="92" t="s">
        <v>67</v>
      </c>
      <c r="J228" s="92">
        <v>25</v>
      </c>
      <c r="K228" s="93">
        <v>58000</v>
      </c>
      <c r="L228" s="93">
        <v>13000</v>
      </c>
      <c r="M228" s="93" t="s">
        <v>53</v>
      </c>
      <c r="N228" s="93">
        <v>13000</v>
      </c>
      <c r="O228" s="93"/>
      <c r="P228" s="93"/>
      <c r="Q228" s="93"/>
      <c r="R228" s="93"/>
      <c r="S228" s="93"/>
      <c r="T228" s="93"/>
      <c r="U228" s="93"/>
      <c r="V228" s="175"/>
      <c r="W228" s="88" t="s">
        <v>476</v>
      </c>
    </row>
    <row r="229" spans="1:23" ht="36" hidden="1" x14ac:dyDescent="0.25">
      <c r="A229" s="525"/>
      <c r="B229" s="525"/>
      <c r="C229" s="88" t="s">
        <v>905</v>
      </c>
      <c r="D229" s="88"/>
      <c r="E229" s="88" t="s">
        <v>1350</v>
      </c>
      <c r="F229" s="88" t="s">
        <v>1701</v>
      </c>
      <c r="G229" s="88" t="s">
        <v>907</v>
      </c>
      <c r="H229" s="92" t="s">
        <v>201</v>
      </c>
      <c r="I229" s="92">
        <v>45</v>
      </c>
      <c r="J229" s="92">
        <v>75</v>
      </c>
      <c r="K229" s="93">
        <v>113044</v>
      </c>
      <c r="L229" s="93">
        <v>47600</v>
      </c>
      <c r="M229" s="93" t="s">
        <v>53</v>
      </c>
      <c r="N229" s="93">
        <v>47600</v>
      </c>
      <c r="O229" s="93"/>
      <c r="P229" s="93"/>
      <c r="Q229" s="93"/>
      <c r="R229" s="93"/>
      <c r="S229" s="93"/>
      <c r="T229" s="93"/>
      <c r="U229" s="93"/>
      <c r="V229" s="175"/>
      <c r="W229" s="88" t="s">
        <v>476</v>
      </c>
    </row>
    <row r="230" spans="1:23" ht="24" hidden="1" x14ac:dyDescent="0.25">
      <c r="A230" s="525"/>
      <c r="B230" s="525"/>
      <c r="C230" s="88" t="s">
        <v>908</v>
      </c>
      <c r="D230" s="88"/>
      <c r="E230" s="88" t="s">
        <v>1350</v>
      </c>
      <c r="F230" s="88" t="s">
        <v>1702</v>
      </c>
      <c r="G230" s="88" t="s">
        <v>910</v>
      </c>
      <c r="H230" s="92" t="s">
        <v>61</v>
      </c>
      <c r="I230" s="92" t="s">
        <v>67</v>
      </c>
      <c r="J230" s="92">
        <v>2</v>
      </c>
      <c r="K230" s="93">
        <v>15100</v>
      </c>
      <c r="L230" s="93">
        <v>6000</v>
      </c>
      <c r="M230" s="93" t="s">
        <v>53</v>
      </c>
      <c r="N230" s="93">
        <v>6000</v>
      </c>
      <c r="O230" s="93"/>
      <c r="P230" s="93"/>
      <c r="Q230" s="93"/>
      <c r="R230" s="93"/>
      <c r="S230" s="93"/>
      <c r="T230" s="93"/>
      <c r="U230" s="93"/>
      <c r="V230" s="175"/>
      <c r="W230" s="88" t="s">
        <v>476</v>
      </c>
    </row>
    <row r="231" spans="1:23" ht="24" hidden="1" x14ac:dyDescent="0.25">
      <c r="A231" s="526"/>
      <c r="B231" s="526"/>
      <c r="C231" s="88" t="s">
        <v>911</v>
      </c>
      <c r="D231" s="88"/>
      <c r="E231" s="88" t="s">
        <v>1350</v>
      </c>
      <c r="F231" s="88" t="s">
        <v>1703</v>
      </c>
      <c r="G231" s="88" t="s">
        <v>913</v>
      </c>
      <c r="H231" s="92" t="s">
        <v>914</v>
      </c>
      <c r="I231" s="88">
        <v>10.87</v>
      </c>
      <c r="J231" s="88">
        <v>653.48</v>
      </c>
      <c r="K231" s="93">
        <v>14200</v>
      </c>
      <c r="L231" s="93">
        <v>9000</v>
      </c>
      <c r="M231" s="91" t="s">
        <v>915</v>
      </c>
      <c r="N231" s="93">
        <v>4000</v>
      </c>
      <c r="O231" s="201"/>
      <c r="P231" s="201"/>
      <c r="Q231" s="93">
        <v>5000</v>
      </c>
      <c r="R231" s="93"/>
      <c r="S231" s="93"/>
      <c r="T231" s="93"/>
      <c r="U231" s="93"/>
      <c r="V231" s="175"/>
      <c r="W231" s="88" t="s">
        <v>476</v>
      </c>
    </row>
    <row r="232" spans="1:23" ht="120" hidden="1" x14ac:dyDescent="0.25">
      <c r="A232" s="477" t="s">
        <v>1704</v>
      </c>
      <c r="B232" s="477" t="s">
        <v>1705</v>
      </c>
      <c r="C232" s="88" t="s">
        <v>924</v>
      </c>
      <c r="D232" s="88" t="s">
        <v>1540</v>
      </c>
      <c r="E232" s="88" t="s">
        <v>1342</v>
      </c>
      <c r="F232" s="88" t="s">
        <v>1706</v>
      </c>
      <c r="G232" s="88" t="s">
        <v>310</v>
      </c>
      <c r="H232" s="92" t="s">
        <v>61</v>
      </c>
      <c r="I232" s="209" t="s">
        <v>67</v>
      </c>
      <c r="J232" s="88" t="s">
        <v>926</v>
      </c>
      <c r="K232" s="93">
        <v>7200</v>
      </c>
      <c r="L232" s="93">
        <v>1800</v>
      </c>
      <c r="M232" s="93" t="s">
        <v>53</v>
      </c>
      <c r="N232" s="93">
        <v>1800</v>
      </c>
      <c r="O232" s="93"/>
      <c r="P232" s="93"/>
      <c r="Q232" s="93"/>
      <c r="R232" s="93"/>
      <c r="S232" s="93"/>
      <c r="T232" s="93"/>
      <c r="U232" s="93"/>
      <c r="V232" s="175"/>
      <c r="W232" s="88" t="s">
        <v>927</v>
      </c>
    </row>
    <row r="233" spans="1:23" ht="36" hidden="1" x14ac:dyDescent="0.25">
      <c r="A233" s="477"/>
      <c r="B233" s="477"/>
      <c r="C233" s="88" t="s">
        <v>928</v>
      </c>
      <c r="D233" s="88" t="s">
        <v>1349</v>
      </c>
      <c r="E233" s="88" t="s">
        <v>1342</v>
      </c>
      <c r="F233" s="88" t="s">
        <v>1707</v>
      </c>
      <c r="G233" s="88" t="s">
        <v>930</v>
      </c>
      <c r="H233" s="92" t="s">
        <v>52</v>
      </c>
      <c r="I233" s="92">
        <v>2</v>
      </c>
      <c r="J233" s="88">
        <v>2</v>
      </c>
      <c r="K233" s="93">
        <v>120</v>
      </c>
      <c r="L233" s="93">
        <v>30</v>
      </c>
      <c r="M233" s="93" t="s">
        <v>53</v>
      </c>
      <c r="N233" s="93">
        <v>30</v>
      </c>
      <c r="O233" s="93"/>
      <c r="P233" s="93"/>
      <c r="Q233" s="93"/>
      <c r="R233" s="93"/>
      <c r="S233" s="93"/>
      <c r="T233" s="93"/>
      <c r="U233" s="93"/>
      <c r="V233" s="175"/>
      <c r="W233" s="88" t="s">
        <v>927</v>
      </c>
    </row>
    <row r="234" spans="1:23" ht="120" hidden="1" x14ac:dyDescent="0.25">
      <c r="A234" s="88" t="s">
        <v>1708</v>
      </c>
      <c r="B234" s="88" t="s">
        <v>1709</v>
      </c>
      <c r="C234" s="88" t="s">
        <v>934</v>
      </c>
      <c r="D234" s="88" t="s">
        <v>1540</v>
      </c>
      <c r="E234" s="88" t="s">
        <v>1350</v>
      </c>
      <c r="F234" s="88" t="s">
        <v>1710</v>
      </c>
      <c r="G234" s="88" t="s">
        <v>936</v>
      </c>
      <c r="H234" s="92" t="s">
        <v>52</v>
      </c>
      <c r="I234" s="92" t="s">
        <v>67</v>
      </c>
      <c r="J234" s="92">
        <v>1</v>
      </c>
      <c r="K234" s="93">
        <v>2000</v>
      </c>
      <c r="L234" s="93">
        <v>1000</v>
      </c>
      <c r="M234" s="91" t="s">
        <v>53</v>
      </c>
      <c r="N234" s="91">
        <v>1000</v>
      </c>
      <c r="O234" s="91"/>
      <c r="P234" s="91"/>
      <c r="Q234" s="91"/>
      <c r="R234" s="91"/>
      <c r="S234" s="91"/>
      <c r="T234" s="91"/>
      <c r="U234" s="91"/>
      <c r="V234" s="177"/>
      <c r="W234" s="88" t="s">
        <v>217</v>
      </c>
    </row>
    <row r="235" spans="1:23" ht="36" hidden="1" customHeight="1" x14ac:dyDescent="0.25">
      <c r="A235" s="465" t="s">
        <v>1711</v>
      </c>
      <c r="B235" s="477" t="s">
        <v>1712</v>
      </c>
      <c r="C235" s="88" t="s">
        <v>939</v>
      </c>
      <c r="D235" s="88" t="s">
        <v>1354</v>
      </c>
      <c r="E235" s="88" t="s">
        <v>1350</v>
      </c>
      <c r="F235" s="88" t="s">
        <v>1713</v>
      </c>
      <c r="G235" s="88" t="s">
        <v>90</v>
      </c>
      <c r="H235" s="92" t="s">
        <v>61</v>
      </c>
      <c r="I235" s="92" t="s">
        <v>67</v>
      </c>
      <c r="J235" s="92">
        <v>70</v>
      </c>
      <c r="K235" s="93">
        <v>868589</v>
      </c>
      <c r="L235" s="91">
        <v>392000</v>
      </c>
      <c r="M235" s="91" t="s">
        <v>656</v>
      </c>
      <c r="N235" s="91">
        <v>0</v>
      </c>
      <c r="O235" s="91"/>
      <c r="P235" s="91"/>
      <c r="Q235" s="91"/>
      <c r="R235" s="91"/>
      <c r="S235" s="91">
        <v>392000</v>
      </c>
      <c r="T235" s="91"/>
      <c r="U235" s="91"/>
      <c r="V235" s="177"/>
      <c r="W235" s="88" t="s">
        <v>224</v>
      </c>
    </row>
    <row r="236" spans="1:23" ht="36" hidden="1" x14ac:dyDescent="0.25">
      <c r="A236" s="466"/>
      <c r="B236" s="477"/>
      <c r="C236" s="88" t="s">
        <v>939</v>
      </c>
      <c r="D236" s="88" t="s">
        <v>1354</v>
      </c>
      <c r="E236" s="88" t="s">
        <v>1342</v>
      </c>
      <c r="F236" s="88" t="s">
        <v>1714</v>
      </c>
      <c r="G236" s="88" t="s">
        <v>90</v>
      </c>
      <c r="H236" s="92" t="s">
        <v>61</v>
      </c>
      <c r="I236" s="92" t="s">
        <v>67</v>
      </c>
      <c r="J236" s="92">
        <v>100</v>
      </c>
      <c r="K236" s="93">
        <v>3907.7</v>
      </c>
      <c r="L236" s="93">
        <v>3907.7</v>
      </c>
      <c r="M236" s="91" t="s">
        <v>942</v>
      </c>
      <c r="N236" s="93">
        <v>0</v>
      </c>
      <c r="O236" s="93"/>
      <c r="P236" s="93"/>
      <c r="Q236" s="93"/>
      <c r="R236" s="93"/>
      <c r="S236" s="93"/>
      <c r="T236" s="93"/>
      <c r="U236" s="93">
        <v>3907.7</v>
      </c>
      <c r="V236" s="175"/>
      <c r="W236" s="88" t="s">
        <v>224</v>
      </c>
    </row>
    <row r="237" spans="1:23" ht="60" hidden="1" x14ac:dyDescent="0.25">
      <c r="A237" s="466"/>
      <c r="B237" s="477"/>
      <c r="C237" s="88" t="s">
        <v>943</v>
      </c>
      <c r="D237" s="88" t="s">
        <v>1354</v>
      </c>
      <c r="E237" s="88" t="s">
        <v>1342</v>
      </c>
      <c r="F237" s="88" t="s">
        <v>1715</v>
      </c>
      <c r="G237" s="88" t="s">
        <v>90</v>
      </c>
      <c r="H237" s="92" t="s">
        <v>61</v>
      </c>
      <c r="I237" s="92" t="s">
        <v>67</v>
      </c>
      <c r="J237" s="92">
        <v>10</v>
      </c>
      <c r="K237" s="93">
        <v>12800000</v>
      </c>
      <c r="L237" s="93">
        <v>633901.9</v>
      </c>
      <c r="M237" s="91" t="s">
        <v>942</v>
      </c>
      <c r="N237" s="91">
        <v>0</v>
      </c>
      <c r="O237" s="91"/>
      <c r="P237" s="91"/>
      <c r="Q237" s="91"/>
      <c r="R237" s="91"/>
      <c r="S237" s="91"/>
      <c r="T237" s="91"/>
      <c r="U237" s="91">
        <v>633901.9</v>
      </c>
      <c r="V237" s="177"/>
      <c r="W237" s="88" t="s">
        <v>224</v>
      </c>
    </row>
    <row r="238" spans="1:23" ht="36" hidden="1" x14ac:dyDescent="0.25">
      <c r="A238" s="466"/>
      <c r="B238" s="477"/>
      <c r="C238" s="88" t="s">
        <v>945</v>
      </c>
      <c r="D238" s="88" t="s">
        <v>1354</v>
      </c>
      <c r="E238" s="88" t="s">
        <v>1342</v>
      </c>
      <c r="F238" s="88" t="s">
        <v>1716</v>
      </c>
      <c r="G238" s="88" t="s">
        <v>90</v>
      </c>
      <c r="H238" s="92" t="s">
        <v>61</v>
      </c>
      <c r="I238" s="92" t="s">
        <v>67</v>
      </c>
      <c r="J238" s="92">
        <v>30</v>
      </c>
      <c r="K238" s="93">
        <v>7233500</v>
      </c>
      <c r="L238" s="93">
        <v>2170050</v>
      </c>
      <c r="M238" s="91" t="s">
        <v>942</v>
      </c>
      <c r="N238" s="91">
        <v>0</v>
      </c>
      <c r="O238" s="91"/>
      <c r="P238" s="91"/>
      <c r="Q238" s="91"/>
      <c r="R238" s="91"/>
      <c r="S238" s="91"/>
      <c r="T238" s="91"/>
      <c r="U238" s="91">
        <v>2170050</v>
      </c>
      <c r="V238" s="177"/>
      <c r="W238" s="88" t="s">
        <v>224</v>
      </c>
    </row>
    <row r="239" spans="1:23" ht="36" hidden="1" x14ac:dyDescent="0.25">
      <c r="A239" s="466"/>
      <c r="B239" s="477"/>
      <c r="C239" s="88" t="s">
        <v>947</v>
      </c>
      <c r="D239" s="88" t="s">
        <v>1354</v>
      </c>
      <c r="E239" s="88" t="s">
        <v>1350</v>
      </c>
      <c r="F239" s="88" t="s">
        <v>1717</v>
      </c>
      <c r="G239" s="88" t="s">
        <v>90</v>
      </c>
      <c r="H239" s="92" t="s">
        <v>61</v>
      </c>
      <c r="I239" s="92" t="s">
        <v>67</v>
      </c>
      <c r="J239" s="92">
        <v>30</v>
      </c>
      <c r="K239" s="93">
        <v>3400000</v>
      </c>
      <c r="L239" s="93">
        <v>1020000</v>
      </c>
      <c r="M239" s="91" t="s">
        <v>942</v>
      </c>
      <c r="N239" s="91">
        <v>0</v>
      </c>
      <c r="O239" s="91"/>
      <c r="P239" s="91"/>
      <c r="Q239" s="91"/>
      <c r="R239" s="91"/>
      <c r="S239" s="91"/>
      <c r="T239" s="91"/>
      <c r="U239" s="91">
        <v>1020000</v>
      </c>
      <c r="V239" s="177"/>
      <c r="W239" s="88" t="s">
        <v>224</v>
      </c>
    </row>
    <row r="240" spans="1:23" ht="60" x14ac:dyDescent="0.25">
      <c r="A240" s="466"/>
      <c r="B240" s="465" t="s">
        <v>1718</v>
      </c>
      <c r="C240" s="88" t="s">
        <v>950</v>
      </c>
      <c r="D240" s="88" t="s">
        <v>1341</v>
      </c>
      <c r="E240" s="88" t="s">
        <v>1342</v>
      </c>
      <c r="F240" s="264" t="s">
        <v>1719</v>
      </c>
      <c r="G240" s="88" t="s">
        <v>90</v>
      </c>
      <c r="H240" s="92" t="s">
        <v>61</v>
      </c>
      <c r="I240" s="92">
        <v>5</v>
      </c>
      <c r="J240" s="92">
        <v>30</v>
      </c>
      <c r="K240" s="93">
        <v>874758.60499999998</v>
      </c>
      <c r="L240" s="93">
        <v>174951.72</v>
      </c>
      <c r="M240" s="93" t="s">
        <v>53</v>
      </c>
      <c r="N240" s="93">
        <v>174951.72</v>
      </c>
      <c r="O240" s="93"/>
      <c r="P240" s="93"/>
      <c r="Q240" s="93"/>
      <c r="R240" s="93"/>
      <c r="S240" s="93"/>
      <c r="T240" s="93"/>
      <c r="U240" s="93"/>
      <c r="V240" s="175"/>
      <c r="W240" s="88" t="s">
        <v>224</v>
      </c>
    </row>
    <row r="241" spans="1:23" ht="48" hidden="1" x14ac:dyDescent="0.25">
      <c r="A241" s="466"/>
      <c r="B241" s="466"/>
      <c r="C241" s="88" t="s">
        <v>952</v>
      </c>
      <c r="D241" s="88" t="s">
        <v>1341</v>
      </c>
      <c r="E241" s="88" t="s">
        <v>1342</v>
      </c>
      <c r="F241" s="88" t="s">
        <v>1720</v>
      </c>
      <c r="G241" s="88" t="s">
        <v>90</v>
      </c>
      <c r="H241" s="92" t="s">
        <v>61</v>
      </c>
      <c r="I241" s="92" t="s">
        <v>67</v>
      </c>
      <c r="J241" s="92">
        <v>30</v>
      </c>
      <c r="K241" s="93">
        <v>46000</v>
      </c>
      <c r="L241" s="93">
        <v>17500</v>
      </c>
      <c r="M241" s="93" t="s">
        <v>53</v>
      </c>
      <c r="N241" s="93">
        <v>17500</v>
      </c>
      <c r="O241" s="93"/>
      <c r="P241" s="93"/>
      <c r="Q241" s="93"/>
      <c r="R241" s="93"/>
      <c r="S241" s="93"/>
      <c r="T241" s="93"/>
      <c r="U241" s="93"/>
      <c r="V241" s="175"/>
      <c r="W241" s="88" t="s">
        <v>224</v>
      </c>
    </row>
    <row r="242" spans="1:23" ht="36" hidden="1" x14ac:dyDescent="0.25">
      <c r="A242" s="466"/>
      <c r="B242" s="466"/>
      <c r="C242" s="88" t="s">
        <v>952</v>
      </c>
      <c r="D242" s="88" t="s">
        <v>1341</v>
      </c>
      <c r="E242" s="88" t="s">
        <v>1342</v>
      </c>
      <c r="F242" s="88" t="s">
        <v>1721</v>
      </c>
      <c r="G242" s="88" t="s">
        <v>90</v>
      </c>
      <c r="H242" s="92" t="s">
        <v>61</v>
      </c>
      <c r="I242" s="92">
        <v>50</v>
      </c>
      <c r="J242" s="92">
        <v>100</v>
      </c>
      <c r="K242" s="93">
        <v>84892.6</v>
      </c>
      <c r="L242" s="93">
        <v>42446.3</v>
      </c>
      <c r="M242" s="93" t="s">
        <v>53</v>
      </c>
      <c r="N242" s="93">
        <v>42446.3</v>
      </c>
      <c r="O242" s="93"/>
      <c r="P242" s="93"/>
      <c r="Q242" s="93"/>
      <c r="R242" s="93"/>
      <c r="S242" s="93"/>
      <c r="T242" s="93"/>
      <c r="U242" s="93"/>
      <c r="V242" s="175"/>
      <c r="W242" s="88" t="s">
        <v>224</v>
      </c>
    </row>
    <row r="243" spans="1:23" ht="60" hidden="1" x14ac:dyDescent="0.25">
      <c r="A243" s="466"/>
      <c r="B243" s="466"/>
      <c r="C243" s="88" t="s">
        <v>952</v>
      </c>
      <c r="D243" s="88" t="s">
        <v>1360</v>
      </c>
      <c r="E243" s="88" t="s">
        <v>1342</v>
      </c>
      <c r="F243" s="88" t="s">
        <v>1722</v>
      </c>
      <c r="G243" s="88" t="s">
        <v>90</v>
      </c>
      <c r="H243" s="88" t="s">
        <v>201</v>
      </c>
      <c r="I243" s="88">
        <v>0</v>
      </c>
      <c r="J243" s="88">
        <v>10</v>
      </c>
      <c r="K243" s="91">
        <v>879651</v>
      </c>
      <c r="L243" s="91">
        <v>176223.804</v>
      </c>
      <c r="M243" s="91" t="s">
        <v>956</v>
      </c>
      <c r="N243" s="93"/>
      <c r="O243" s="93"/>
      <c r="P243" s="93"/>
      <c r="Q243" s="93"/>
      <c r="R243" s="93"/>
      <c r="S243" s="93"/>
      <c r="T243" s="93"/>
      <c r="U243" s="93">
        <v>176223.804</v>
      </c>
      <c r="V243" s="175"/>
      <c r="W243" s="88" t="s">
        <v>224</v>
      </c>
    </row>
    <row r="244" spans="1:23" ht="36" hidden="1" x14ac:dyDescent="0.25">
      <c r="A244" s="466"/>
      <c r="B244" s="466"/>
      <c r="C244" s="88" t="s">
        <v>952</v>
      </c>
      <c r="D244" s="88" t="s">
        <v>1341</v>
      </c>
      <c r="E244" s="88" t="s">
        <v>1342</v>
      </c>
      <c r="F244" s="88" t="s">
        <v>1723</v>
      </c>
      <c r="G244" s="88" t="s">
        <v>90</v>
      </c>
      <c r="H244" s="92" t="s">
        <v>61</v>
      </c>
      <c r="I244" s="92">
        <v>30</v>
      </c>
      <c r="J244" s="92">
        <v>70</v>
      </c>
      <c r="K244" s="93">
        <v>185514.9</v>
      </c>
      <c r="L244" s="93">
        <v>37103</v>
      </c>
      <c r="M244" s="93" t="s">
        <v>53</v>
      </c>
      <c r="N244" s="93">
        <v>37103</v>
      </c>
      <c r="O244" s="93"/>
      <c r="P244" s="93"/>
      <c r="Q244" s="93"/>
      <c r="R244" s="93"/>
      <c r="S244" s="93"/>
      <c r="T244" s="93"/>
      <c r="U244" s="93"/>
      <c r="V244" s="175"/>
      <c r="W244" s="88" t="s">
        <v>224</v>
      </c>
    </row>
    <row r="245" spans="1:23" ht="36" hidden="1" x14ac:dyDescent="0.25">
      <c r="A245" s="466"/>
      <c r="B245" s="466"/>
      <c r="C245" s="88" t="s">
        <v>958</v>
      </c>
      <c r="D245" s="88"/>
      <c r="E245" s="88" t="s">
        <v>1342</v>
      </c>
      <c r="F245" s="88" t="s">
        <v>1724</v>
      </c>
      <c r="G245" s="88" t="s">
        <v>90</v>
      </c>
      <c r="H245" s="92" t="s">
        <v>61</v>
      </c>
      <c r="I245" s="92">
        <v>69</v>
      </c>
      <c r="J245" s="92">
        <v>85</v>
      </c>
      <c r="K245" s="93">
        <v>457293.94</v>
      </c>
      <c r="L245" s="93">
        <v>140705.82800000001</v>
      </c>
      <c r="M245" s="91" t="s">
        <v>942</v>
      </c>
      <c r="N245" s="93"/>
      <c r="O245" s="93"/>
      <c r="P245" s="93"/>
      <c r="Q245" s="93"/>
      <c r="R245" s="93"/>
      <c r="S245" s="93"/>
      <c r="T245" s="93"/>
      <c r="U245" s="93">
        <v>140705.82800000001</v>
      </c>
      <c r="V245" s="175"/>
      <c r="W245" s="88" t="s">
        <v>224</v>
      </c>
    </row>
    <row r="246" spans="1:23" ht="36" hidden="1" x14ac:dyDescent="0.25">
      <c r="A246" s="466"/>
      <c r="B246" s="467"/>
      <c r="C246" s="88" t="s">
        <v>969</v>
      </c>
      <c r="D246" s="88" t="s">
        <v>1341</v>
      </c>
      <c r="E246" s="88" t="s">
        <v>1342</v>
      </c>
      <c r="F246" s="88" t="s">
        <v>1725</v>
      </c>
      <c r="G246" s="88" t="s">
        <v>90</v>
      </c>
      <c r="H246" s="92" t="s">
        <v>61</v>
      </c>
      <c r="I246" s="92">
        <v>10</v>
      </c>
      <c r="J246" s="92">
        <v>50</v>
      </c>
      <c r="K246" s="93">
        <v>32470.1</v>
      </c>
      <c r="L246" s="93">
        <v>17919.28</v>
      </c>
      <c r="M246" s="93" t="s">
        <v>53</v>
      </c>
      <c r="N246" s="93">
        <v>17919.28</v>
      </c>
      <c r="O246" s="93"/>
      <c r="P246" s="93"/>
      <c r="Q246" s="93"/>
      <c r="R246" s="93"/>
      <c r="S246" s="93"/>
      <c r="T246" s="93"/>
      <c r="U246" s="93"/>
      <c r="V246" s="175"/>
      <c r="W246" s="88" t="s">
        <v>224</v>
      </c>
    </row>
    <row r="247" spans="1:23" ht="60" hidden="1" x14ac:dyDescent="0.25">
      <c r="A247" s="466"/>
      <c r="B247" s="477" t="s">
        <v>1726</v>
      </c>
      <c r="C247" s="88" t="s">
        <v>972</v>
      </c>
      <c r="D247" s="88" t="s">
        <v>1360</v>
      </c>
      <c r="E247" s="88" t="s">
        <v>1350</v>
      </c>
      <c r="F247" s="88" t="s">
        <v>1727</v>
      </c>
      <c r="G247" s="88" t="s">
        <v>90</v>
      </c>
      <c r="H247" s="92" t="s">
        <v>61</v>
      </c>
      <c r="I247" s="92">
        <v>20</v>
      </c>
      <c r="J247" s="92">
        <v>100</v>
      </c>
      <c r="K247" s="93">
        <v>2000</v>
      </c>
      <c r="L247" s="93">
        <v>1000</v>
      </c>
      <c r="M247" s="91" t="s">
        <v>656</v>
      </c>
      <c r="N247" s="91">
        <v>0</v>
      </c>
      <c r="O247" s="91"/>
      <c r="P247" s="91"/>
      <c r="Q247" s="91"/>
      <c r="R247" s="91"/>
      <c r="S247" s="91">
        <v>1000</v>
      </c>
      <c r="T247" s="91"/>
      <c r="U247" s="91"/>
      <c r="V247" s="177"/>
      <c r="W247" s="88" t="s">
        <v>224</v>
      </c>
    </row>
    <row r="248" spans="1:23" ht="36" hidden="1" x14ac:dyDescent="0.25">
      <c r="A248" s="466"/>
      <c r="B248" s="477"/>
      <c r="C248" s="88" t="s">
        <v>972</v>
      </c>
      <c r="D248" s="88" t="s">
        <v>1341</v>
      </c>
      <c r="E248" s="88" t="s">
        <v>1350</v>
      </c>
      <c r="F248" s="88" t="s">
        <v>1728</v>
      </c>
      <c r="G248" s="88" t="s">
        <v>90</v>
      </c>
      <c r="H248" s="92" t="s">
        <v>61</v>
      </c>
      <c r="I248" s="92" t="s">
        <v>67</v>
      </c>
      <c r="J248" s="92">
        <v>70</v>
      </c>
      <c r="K248" s="93" t="s">
        <v>67</v>
      </c>
      <c r="L248" s="93" t="s">
        <v>67</v>
      </c>
      <c r="M248" s="93" t="s">
        <v>67</v>
      </c>
      <c r="N248" s="93">
        <v>0</v>
      </c>
      <c r="O248" s="93"/>
      <c r="P248" s="93"/>
      <c r="Q248" s="93"/>
      <c r="R248" s="93"/>
      <c r="S248" s="93"/>
      <c r="T248" s="93"/>
      <c r="U248" s="93"/>
      <c r="V248" s="175"/>
      <c r="W248" s="88" t="s">
        <v>224</v>
      </c>
    </row>
    <row r="249" spans="1:23" ht="36" hidden="1" x14ac:dyDescent="0.25">
      <c r="A249" s="466"/>
      <c r="B249" s="477"/>
      <c r="C249" s="88" t="s">
        <v>975</v>
      </c>
      <c r="D249" s="88" t="s">
        <v>1341</v>
      </c>
      <c r="E249" s="88" t="s">
        <v>1350</v>
      </c>
      <c r="F249" s="88" t="s">
        <v>1729</v>
      </c>
      <c r="G249" s="88" t="s">
        <v>90</v>
      </c>
      <c r="H249" s="92" t="s">
        <v>61</v>
      </c>
      <c r="I249" s="92" t="s">
        <v>67</v>
      </c>
      <c r="J249" s="92">
        <v>70</v>
      </c>
      <c r="K249" s="93" t="s">
        <v>67</v>
      </c>
      <c r="L249" s="93" t="s">
        <v>67</v>
      </c>
      <c r="M249" s="93" t="s">
        <v>67</v>
      </c>
      <c r="N249" s="93">
        <v>0</v>
      </c>
      <c r="O249" s="93"/>
      <c r="P249" s="93"/>
      <c r="Q249" s="93"/>
      <c r="R249" s="93"/>
      <c r="S249" s="93"/>
      <c r="T249" s="93"/>
      <c r="U249" s="93"/>
      <c r="V249" s="175"/>
      <c r="W249" s="88" t="s">
        <v>224</v>
      </c>
    </row>
    <row r="250" spans="1:23" ht="60" hidden="1" x14ac:dyDescent="0.25">
      <c r="A250" s="466"/>
      <c r="B250" s="477" t="s">
        <v>1730</v>
      </c>
      <c r="C250" s="88" t="s">
        <v>978</v>
      </c>
      <c r="D250" s="88" t="s">
        <v>1360</v>
      </c>
      <c r="E250" s="88" t="s">
        <v>1342</v>
      </c>
      <c r="F250" s="88" t="s">
        <v>1731</v>
      </c>
      <c r="G250" s="88" t="s">
        <v>90</v>
      </c>
      <c r="H250" s="92" t="s">
        <v>61</v>
      </c>
      <c r="I250" s="92" t="s">
        <v>67</v>
      </c>
      <c r="J250" s="92">
        <v>5</v>
      </c>
      <c r="K250" s="515">
        <v>281500</v>
      </c>
      <c r="L250" s="515">
        <v>28150</v>
      </c>
      <c r="M250" s="91" t="s">
        <v>806</v>
      </c>
      <c r="N250" s="93">
        <v>0</v>
      </c>
      <c r="O250" s="93"/>
      <c r="P250" s="93"/>
      <c r="Q250" s="93"/>
      <c r="R250" s="93"/>
      <c r="S250" s="93"/>
      <c r="T250" s="93"/>
      <c r="U250" s="515">
        <v>28150</v>
      </c>
      <c r="V250" s="175"/>
      <c r="W250" s="88" t="s">
        <v>224</v>
      </c>
    </row>
    <row r="251" spans="1:23" ht="60" hidden="1" x14ac:dyDescent="0.25">
      <c r="A251" s="466"/>
      <c r="B251" s="477"/>
      <c r="C251" s="88" t="s">
        <v>978</v>
      </c>
      <c r="D251" s="88" t="s">
        <v>1360</v>
      </c>
      <c r="E251" s="88" t="s">
        <v>1342</v>
      </c>
      <c r="F251" s="88" t="s">
        <v>1732</v>
      </c>
      <c r="G251" s="88" t="s">
        <v>90</v>
      </c>
      <c r="H251" s="92" t="s">
        <v>61</v>
      </c>
      <c r="I251" s="92" t="s">
        <v>67</v>
      </c>
      <c r="J251" s="92">
        <v>5</v>
      </c>
      <c r="K251" s="515"/>
      <c r="L251" s="515"/>
      <c r="M251" s="91" t="s">
        <v>806</v>
      </c>
      <c r="N251" s="93">
        <v>0</v>
      </c>
      <c r="O251" s="93"/>
      <c r="P251" s="93"/>
      <c r="Q251" s="93"/>
      <c r="R251" s="93"/>
      <c r="S251" s="93"/>
      <c r="T251" s="93"/>
      <c r="U251" s="515"/>
      <c r="V251" s="175"/>
      <c r="W251" s="88" t="s">
        <v>224</v>
      </c>
    </row>
    <row r="252" spans="1:23" ht="60" hidden="1" x14ac:dyDescent="0.25">
      <c r="A252" s="466"/>
      <c r="B252" s="477"/>
      <c r="C252" s="88" t="s">
        <v>978</v>
      </c>
      <c r="D252" s="88" t="s">
        <v>1360</v>
      </c>
      <c r="E252" s="88" t="s">
        <v>1342</v>
      </c>
      <c r="F252" s="88" t="s">
        <v>1733</v>
      </c>
      <c r="G252" s="88" t="s">
        <v>90</v>
      </c>
      <c r="H252" s="92" t="s">
        <v>61</v>
      </c>
      <c r="I252" s="92" t="s">
        <v>67</v>
      </c>
      <c r="J252" s="92">
        <v>5</v>
      </c>
      <c r="K252" s="515"/>
      <c r="L252" s="515"/>
      <c r="M252" s="91" t="s">
        <v>806</v>
      </c>
      <c r="N252" s="93">
        <v>0</v>
      </c>
      <c r="O252" s="93"/>
      <c r="P252" s="93"/>
      <c r="Q252" s="93"/>
      <c r="R252" s="93"/>
      <c r="S252" s="93"/>
      <c r="T252" s="93"/>
      <c r="U252" s="515"/>
      <c r="V252" s="175"/>
      <c r="W252" s="88" t="s">
        <v>224</v>
      </c>
    </row>
    <row r="253" spans="1:23" ht="60" hidden="1" x14ac:dyDescent="0.25">
      <c r="A253" s="467"/>
      <c r="B253" s="477"/>
      <c r="C253" s="88" t="s">
        <v>978</v>
      </c>
      <c r="D253" s="88" t="s">
        <v>1360</v>
      </c>
      <c r="E253" s="88" t="s">
        <v>1342</v>
      </c>
      <c r="F253" s="88" t="s">
        <v>1734</v>
      </c>
      <c r="G253" s="88" t="s">
        <v>90</v>
      </c>
      <c r="H253" s="92" t="s">
        <v>61</v>
      </c>
      <c r="I253" s="92" t="s">
        <v>67</v>
      </c>
      <c r="J253" s="92">
        <v>5</v>
      </c>
      <c r="K253" s="515"/>
      <c r="L253" s="515"/>
      <c r="M253" s="91" t="s">
        <v>806</v>
      </c>
      <c r="N253" s="93">
        <v>0</v>
      </c>
      <c r="O253" s="93"/>
      <c r="P253" s="93"/>
      <c r="Q253" s="93"/>
      <c r="R253" s="93"/>
      <c r="S253" s="93"/>
      <c r="T253" s="93"/>
      <c r="U253" s="515"/>
      <c r="V253" s="175"/>
      <c r="W253" s="88" t="s">
        <v>224</v>
      </c>
    </row>
    <row r="254" spans="1:23" ht="60" hidden="1" x14ac:dyDescent="0.25">
      <c r="A254" s="477" t="s">
        <v>1735</v>
      </c>
      <c r="B254" s="477" t="s">
        <v>1736</v>
      </c>
      <c r="C254" s="477" t="s">
        <v>985</v>
      </c>
      <c r="D254" s="88" t="s">
        <v>1360</v>
      </c>
      <c r="E254" s="103" t="s">
        <v>1350</v>
      </c>
      <c r="F254" s="477" t="s">
        <v>1737</v>
      </c>
      <c r="G254" s="88" t="s">
        <v>987</v>
      </c>
      <c r="H254" s="92" t="s">
        <v>172</v>
      </c>
      <c r="I254" s="92" t="s">
        <v>67</v>
      </c>
      <c r="J254" s="92">
        <v>3</v>
      </c>
      <c r="K254" s="515">
        <v>553.9</v>
      </c>
      <c r="L254" s="515">
        <v>553.9</v>
      </c>
      <c r="M254" s="515" t="s">
        <v>53</v>
      </c>
      <c r="N254" s="515">
        <v>553.9</v>
      </c>
      <c r="O254" s="93"/>
      <c r="P254" s="93"/>
      <c r="Q254" s="93"/>
      <c r="R254" s="93"/>
      <c r="S254" s="93"/>
      <c r="T254" s="93"/>
      <c r="U254" s="93"/>
      <c r="V254" s="175"/>
      <c r="W254" s="88" t="s">
        <v>54</v>
      </c>
    </row>
    <row r="255" spans="1:23" ht="60" hidden="1" x14ac:dyDescent="0.25">
      <c r="A255" s="477"/>
      <c r="B255" s="477"/>
      <c r="C255" s="477"/>
      <c r="D255" s="88" t="s">
        <v>1360</v>
      </c>
      <c r="E255" s="103" t="s">
        <v>1350</v>
      </c>
      <c r="F255" s="477"/>
      <c r="G255" s="88" t="s">
        <v>988</v>
      </c>
      <c r="H255" s="92" t="s">
        <v>52</v>
      </c>
      <c r="I255" s="92" t="s">
        <v>67</v>
      </c>
      <c r="J255" s="92">
        <v>40</v>
      </c>
      <c r="K255" s="515"/>
      <c r="L255" s="515"/>
      <c r="M255" s="515"/>
      <c r="N255" s="515"/>
      <c r="O255" s="93"/>
      <c r="P255" s="93"/>
      <c r="Q255" s="93"/>
      <c r="R255" s="93"/>
      <c r="S255" s="93"/>
      <c r="T255" s="93"/>
      <c r="U255" s="93"/>
      <c r="V255" s="175"/>
      <c r="W255" s="88" t="s">
        <v>54</v>
      </c>
    </row>
    <row r="256" spans="1:23" ht="60" hidden="1" x14ac:dyDescent="0.25">
      <c r="A256" s="477"/>
      <c r="B256" s="477"/>
      <c r="C256" s="477"/>
      <c r="D256" s="88" t="s">
        <v>1360</v>
      </c>
      <c r="E256" s="103" t="s">
        <v>1350</v>
      </c>
      <c r="F256" s="477"/>
      <c r="G256" s="88" t="s">
        <v>989</v>
      </c>
      <c r="H256" s="92" t="s">
        <v>542</v>
      </c>
      <c r="I256" s="92" t="s">
        <v>67</v>
      </c>
      <c r="J256" s="92">
        <v>18</v>
      </c>
      <c r="K256" s="515"/>
      <c r="L256" s="515"/>
      <c r="M256" s="515"/>
      <c r="N256" s="515"/>
      <c r="O256" s="93"/>
      <c r="P256" s="93"/>
      <c r="Q256" s="93"/>
      <c r="R256" s="93"/>
      <c r="S256" s="93"/>
      <c r="T256" s="93"/>
      <c r="U256" s="93"/>
      <c r="V256" s="175"/>
      <c r="W256" s="88" t="s">
        <v>54</v>
      </c>
    </row>
    <row r="257" spans="1:23" ht="60" hidden="1" x14ac:dyDescent="0.25">
      <c r="A257" s="477"/>
      <c r="B257" s="477"/>
      <c r="C257" s="88" t="s">
        <v>990</v>
      </c>
      <c r="D257" s="103" t="s">
        <v>1360</v>
      </c>
      <c r="E257" s="103" t="s">
        <v>1350</v>
      </c>
      <c r="F257" s="88" t="s">
        <v>1738</v>
      </c>
      <c r="G257" s="88" t="s">
        <v>90</v>
      </c>
      <c r="H257" s="92" t="s">
        <v>61</v>
      </c>
      <c r="I257" s="88" t="s">
        <v>67</v>
      </c>
      <c r="J257" s="88">
        <v>100</v>
      </c>
      <c r="K257" s="91">
        <v>4200</v>
      </c>
      <c r="L257" s="91">
        <v>4200</v>
      </c>
      <c r="M257" s="93" t="s">
        <v>53</v>
      </c>
      <c r="N257" s="93">
        <v>4200</v>
      </c>
      <c r="O257" s="93"/>
      <c r="P257" s="93"/>
      <c r="Q257" s="93"/>
      <c r="R257" s="93"/>
      <c r="S257" s="93"/>
      <c r="T257" s="93"/>
      <c r="U257" s="93"/>
      <c r="V257" s="175"/>
      <c r="W257" s="88" t="s">
        <v>54</v>
      </c>
    </row>
    <row r="258" spans="1:23" ht="48" hidden="1" x14ac:dyDescent="0.25">
      <c r="A258" s="88"/>
      <c r="B258" s="88"/>
      <c r="C258" s="88"/>
      <c r="D258" s="103"/>
      <c r="E258" s="103" t="s">
        <v>1350</v>
      </c>
      <c r="F258" s="88" t="s">
        <v>995</v>
      </c>
      <c r="G258" s="88" t="s">
        <v>996</v>
      </c>
      <c r="H258" s="88" t="s">
        <v>61</v>
      </c>
      <c r="I258" s="92">
        <v>5</v>
      </c>
      <c r="J258" s="92">
        <v>25</v>
      </c>
      <c r="K258" s="93">
        <v>105000</v>
      </c>
      <c r="L258" s="183">
        <v>31500</v>
      </c>
      <c r="M258" s="93" t="s">
        <v>68</v>
      </c>
      <c r="N258" s="93"/>
      <c r="O258" s="93"/>
      <c r="P258" s="93">
        <v>31500</v>
      </c>
      <c r="Q258" s="93"/>
      <c r="R258" s="93"/>
      <c r="S258" s="93"/>
      <c r="T258" s="93"/>
      <c r="U258" s="93"/>
      <c r="V258" s="175"/>
      <c r="W258" s="88" t="s">
        <v>54</v>
      </c>
    </row>
    <row r="259" spans="1:23" ht="36" hidden="1" x14ac:dyDescent="0.25">
      <c r="A259" s="88"/>
      <c r="B259" s="88"/>
      <c r="C259" s="88"/>
      <c r="D259" s="103"/>
      <c r="E259" s="103" t="s">
        <v>1350</v>
      </c>
      <c r="F259" s="88" t="s">
        <v>1739</v>
      </c>
      <c r="G259" s="88" t="s">
        <v>90</v>
      </c>
      <c r="H259" s="88" t="s">
        <v>61</v>
      </c>
      <c r="I259" s="92">
        <v>5</v>
      </c>
      <c r="J259" s="92">
        <v>50</v>
      </c>
      <c r="K259" s="91">
        <v>12000</v>
      </c>
      <c r="L259" s="184">
        <v>6000</v>
      </c>
      <c r="M259" s="93" t="s">
        <v>53</v>
      </c>
      <c r="N259" s="93">
        <v>6000</v>
      </c>
      <c r="O259" s="93"/>
      <c r="P259" s="93"/>
      <c r="Q259" s="93"/>
      <c r="R259" s="93"/>
      <c r="S259" s="93"/>
      <c r="T259" s="93"/>
      <c r="U259" s="93"/>
      <c r="V259" s="175"/>
      <c r="W259" s="88" t="s">
        <v>54</v>
      </c>
    </row>
    <row r="260" spans="1:23" ht="36" hidden="1" x14ac:dyDescent="0.25">
      <c r="A260" s="477" t="s">
        <v>1740</v>
      </c>
      <c r="B260" s="477" t="s">
        <v>1741</v>
      </c>
      <c r="C260" s="477" t="s">
        <v>994</v>
      </c>
      <c r="D260" s="103"/>
      <c r="E260" s="103" t="s">
        <v>1342</v>
      </c>
      <c r="F260" s="477" t="s">
        <v>1742</v>
      </c>
      <c r="G260" s="88" t="s">
        <v>999</v>
      </c>
      <c r="H260" s="92" t="s">
        <v>52</v>
      </c>
      <c r="I260" s="88" t="s">
        <v>67</v>
      </c>
      <c r="J260" s="88">
        <v>3</v>
      </c>
      <c r="K260" s="519">
        <v>7472</v>
      </c>
      <c r="L260" s="519">
        <v>7473</v>
      </c>
      <c r="M260" s="515" t="s">
        <v>53</v>
      </c>
      <c r="N260" s="515">
        <v>7473</v>
      </c>
      <c r="O260" s="93"/>
      <c r="P260" s="93"/>
      <c r="Q260" s="93"/>
      <c r="R260" s="93"/>
      <c r="S260" s="93"/>
      <c r="T260" s="93"/>
      <c r="U260" s="93"/>
      <c r="V260" s="175"/>
      <c r="W260" s="88" t="s">
        <v>54</v>
      </c>
    </row>
    <row r="261" spans="1:23" ht="36" hidden="1" x14ac:dyDescent="0.25">
      <c r="A261" s="477"/>
      <c r="B261" s="477"/>
      <c r="C261" s="477"/>
      <c r="D261" s="105"/>
      <c r="E261" s="103" t="s">
        <v>1342</v>
      </c>
      <c r="F261" s="477"/>
      <c r="G261" s="88" t="s">
        <v>1000</v>
      </c>
      <c r="H261" s="92" t="s">
        <v>52</v>
      </c>
      <c r="I261" s="88" t="s">
        <v>67</v>
      </c>
      <c r="J261" s="88">
        <v>2</v>
      </c>
      <c r="K261" s="519"/>
      <c r="L261" s="519"/>
      <c r="M261" s="515"/>
      <c r="N261" s="515"/>
      <c r="O261" s="93"/>
      <c r="P261" s="93"/>
      <c r="Q261" s="93"/>
      <c r="R261" s="93"/>
      <c r="S261" s="93"/>
      <c r="T261" s="93"/>
      <c r="U261" s="93"/>
      <c r="V261" s="175"/>
      <c r="W261" s="88" t="s">
        <v>54</v>
      </c>
    </row>
    <row r="262" spans="1:23" ht="36" hidden="1" x14ac:dyDescent="0.25">
      <c r="A262" s="477"/>
      <c r="B262" s="477"/>
      <c r="C262" s="477"/>
      <c r="D262" s="103"/>
      <c r="E262" s="103" t="s">
        <v>1350</v>
      </c>
      <c r="F262" s="88" t="s">
        <v>1743</v>
      </c>
      <c r="G262" s="88" t="s">
        <v>1002</v>
      </c>
      <c r="H262" s="92" t="s">
        <v>61</v>
      </c>
      <c r="I262" s="88">
        <v>58</v>
      </c>
      <c r="J262" s="88">
        <v>66</v>
      </c>
      <c r="K262" s="91">
        <v>113513</v>
      </c>
      <c r="L262" s="91">
        <v>9081.0400000000009</v>
      </c>
      <c r="M262" s="93" t="s">
        <v>53</v>
      </c>
      <c r="N262" s="91">
        <v>9081.0400000000009</v>
      </c>
      <c r="O262" s="93"/>
      <c r="P262" s="93"/>
      <c r="Q262" s="93"/>
      <c r="R262" s="93"/>
      <c r="S262" s="93"/>
      <c r="T262" s="93"/>
      <c r="U262" s="93"/>
      <c r="V262" s="175"/>
      <c r="W262" s="88" t="s">
        <v>54</v>
      </c>
    </row>
    <row r="263" spans="1:23" ht="60" hidden="1" x14ac:dyDescent="0.2">
      <c r="A263" s="465" t="s">
        <v>1744</v>
      </c>
      <c r="B263" s="465" t="s">
        <v>1745</v>
      </c>
      <c r="C263" s="88" t="s">
        <v>1005</v>
      </c>
      <c r="D263" s="88" t="s">
        <v>1360</v>
      </c>
      <c r="E263" s="88" t="s">
        <v>1342</v>
      </c>
      <c r="F263" s="88" t="s">
        <v>1746</v>
      </c>
      <c r="G263" s="88" t="s">
        <v>107</v>
      </c>
      <c r="H263" s="92" t="s">
        <v>61</v>
      </c>
      <c r="I263" s="88">
        <v>15</v>
      </c>
      <c r="J263" s="88">
        <v>100</v>
      </c>
      <c r="K263" s="93">
        <v>22093</v>
      </c>
      <c r="L263" s="93">
        <v>10391.516</v>
      </c>
      <c r="M263" s="91" t="s">
        <v>53</v>
      </c>
      <c r="N263" s="93">
        <v>10391.516</v>
      </c>
      <c r="O263" s="233"/>
      <c r="P263" s="234"/>
      <c r="Q263" s="234"/>
      <c r="R263" s="234"/>
      <c r="S263" s="234"/>
      <c r="T263" s="234"/>
      <c r="U263" s="234"/>
      <c r="V263" s="235"/>
      <c r="W263" s="88" t="s">
        <v>1007</v>
      </c>
    </row>
    <row r="264" spans="1:23" ht="60" hidden="1" x14ac:dyDescent="0.2">
      <c r="A264" s="466"/>
      <c r="B264" s="466"/>
      <c r="C264" s="88" t="s">
        <v>1008</v>
      </c>
      <c r="D264" s="103" t="s">
        <v>1360</v>
      </c>
      <c r="E264" s="103" t="s">
        <v>1350</v>
      </c>
      <c r="F264" s="88" t="s">
        <v>1747</v>
      </c>
      <c r="G264" s="88" t="s">
        <v>356</v>
      </c>
      <c r="H264" s="92" t="s">
        <v>52</v>
      </c>
      <c r="I264" s="88">
        <v>24</v>
      </c>
      <c r="J264" s="88">
        <v>1</v>
      </c>
      <c r="K264" s="93">
        <v>24000</v>
      </c>
      <c r="L264" s="93">
        <v>6000</v>
      </c>
      <c r="M264" s="91" t="s">
        <v>53</v>
      </c>
      <c r="N264" s="93">
        <v>6000</v>
      </c>
      <c r="O264" s="233"/>
      <c r="P264" s="234"/>
      <c r="Q264" s="234"/>
      <c r="R264" s="234"/>
      <c r="S264" s="234"/>
      <c r="T264" s="234"/>
      <c r="U264" s="234"/>
      <c r="V264" s="235"/>
      <c r="W264" s="88" t="s">
        <v>1007</v>
      </c>
    </row>
    <row r="265" spans="1:23" ht="36" hidden="1" x14ac:dyDescent="0.2">
      <c r="A265" s="466"/>
      <c r="B265" s="466"/>
      <c r="C265" s="88" t="s">
        <v>1010</v>
      </c>
      <c r="D265" s="103"/>
      <c r="E265" s="103" t="s">
        <v>1350</v>
      </c>
      <c r="F265" s="88" t="s">
        <v>1748</v>
      </c>
      <c r="G265" s="88" t="s">
        <v>356</v>
      </c>
      <c r="H265" s="92" t="s">
        <v>61</v>
      </c>
      <c r="I265" s="88">
        <v>1</v>
      </c>
      <c r="J265" s="88">
        <v>100</v>
      </c>
      <c r="K265" s="93">
        <v>900</v>
      </c>
      <c r="L265" s="93">
        <v>900</v>
      </c>
      <c r="M265" s="91" t="s">
        <v>53</v>
      </c>
      <c r="N265" s="93">
        <v>900</v>
      </c>
      <c r="O265" s="233"/>
      <c r="P265" s="234"/>
      <c r="Q265" s="234"/>
      <c r="R265" s="234"/>
      <c r="S265" s="234"/>
      <c r="T265" s="234"/>
      <c r="U265" s="234"/>
      <c r="V265" s="235"/>
      <c r="W265" s="88" t="s">
        <v>1007</v>
      </c>
    </row>
    <row r="266" spans="1:23" ht="72" hidden="1" x14ac:dyDescent="0.25">
      <c r="A266" s="466"/>
      <c r="B266" s="466"/>
      <c r="C266" s="88" t="s">
        <v>1012</v>
      </c>
      <c r="D266" s="103" t="s">
        <v>1360</v>
      </c>
      <c r="E266" s="103" t="s">
        <v>1350</v>
      </c>
      <c r="F266" s="465" t="s">
        <v>1749</v>
      </c>
      <c r="G266" s="88" t="s">
        <v>1014</v>
      </c>
      <c r="H266" s="88" t="s">
        <v>61</v>
      </c>
      <c r="I266" s="88">
        <v>10</v>
      </c>
      <c r="J266" s="88">
        <v>40</v>
      </c>
      <c r="K266" s="91">
        <v>106816</v>
      </c>
      <c r="L266" s="91">
        <v>35605</v>
      </c>
      <c r="M266" s="91" t="s">
        <v>228</v>
      </c>
      <c r="N266" s="93"/>
      <c r="O266" s="93"/>
      <c r="P266" s="91">
        <v>35605</v>
      </c>
      <c r="Q266" s="93"/>
      <c r="R266" s="93"/>
      <c r="S266" s="93"/>
      <c r="T266" s="93"/>
      <c r="U266" s="93"/>
      <c r="V266" s="175"/>
      <c r="W266" s="88" t="s">
        <v>1007</v>
      </c>
    </row>
    <row r="267" spans="1:23" ht="60" hidden="1" x14ac:dyDescent="0.25">
      <c r="A267" s="466"/>
      <c r="B267" s="466"/>
      <c r="C267" s="88" t="s">
        <v>1015</v>
      </c>
      <c r="D267" s="103" t="s">
        <v>1360</v>
      </c>
      <c r="E267" s="103" t="s">
        <v>1350</v>
      </c>
      <c r="F267" s="466"/>
      <c r="G267" s="88" t="s">
        <v>1016</v>
      </c>
      <c r="H267" s="88" t="s">
        <v>61</v>
      </c>
      <c r="I267" s="88">
        <v>10</v>
      </c>
      <c r="J267" s="88">
        <v>40</v>
      </c>
      <c r="K267" s="91">
        <v>87974</v>
      </c>
      <c r="L267" s="91">
        <v>29324</v>
      </c>
      <c r="M267" s="91" t="s">
        <v>228</v>
      </c>
      <c r="N267" s="91"/>
      <c r="O267" s="93"/>
      <c r="P267" s="91">
        <v>29324</v>
      </c>
      <c r="Q267" s="93"/>
      <c r="R267" s="93"/>
      <c r="S267" s="93"/>
      <c r="T267" s="93"/>
      <c r="U267" s="93"/>
      <c r="V267" s="175"/>
      <c r="W267" s="88" t="s">
        <v>1007</v>
      </c>
    </row>
    <row r="268" spans="1:23" ht="60" hidden="1" x14ac:dyDescent="0.25">
      <c r="A268" s="466"/>
      <c r="B268" s="466"/>
      <c r="C268" s="88" t="s">
        <v>1017</v>
      </c>
      <c r="D268" s="103" t="s">
        <v>1360</v>
      </c>
      <c r="E268" s="103" t="s">
        <v>1350</v>
      </c>
      <c r="F268" s="467"/>
      <c r="G268" s="88" t="s">
        <v>1018</v>
      </c>
      <c r="H268" s="88" t="s">
        <v>61</v>
      </c>
      <c r="I268" s="88">
        <v>9</v>
      </c>
      <c r="J268" s="88">
        <v>40</v>
      </c>
      <c r="K268" s="91">
        <v>77791</v>
      </c>
      <c r="L268" s="91">
        <v>25930</v>
      </c>
      <c r="M268" s="91" t="s">
        <v>228</v>
      </c>
      <c r="N268" s="93"/>
      <c r="O268" s="93"/>
      <c r="P268" s="91">
        <v>25930</v>
      </c>
      <c r="Q268" s="93"/>
      <c r="R268" s="93"/>
      <c r="S268" s="93"/>
      <c r="T268" s="93"/>
      <c r="U268" s="93"/>
      <c r="V268" s="175"/>
      <c r="W268" s="88" t="s">
        <v>1007</v>
      </c>
    </row>
    <row r="269" spans="1:23" ht="60" hidden="1" x14ac:dyDescent="0.25">
      <c r="A269" s="466"/>
      <c r="B269" s="466"/>
      <c r="C269" s="106" t="s">
        <v>1026</v>
      </c>
      <c r="D269" s="88" t="s">
        <v>1360</v>
      </c>
      <c r="E269" s="92" t="s">
        <v>1350</v>
      </c>
      <c r="F269" s="88" t="s">
        <v>1750</v>
      </c>
      <c r="G269" s="88" t="s">
        <v>90</v>
      </c>
      <c r="H269" s="88" t="s">
        <v>61</v>
      </c>
      <c r="I269" s="88" t="s">
        <v>67</v>
      </c>
      <c r="J269" s="88">
        <v>100</v>
      </c>
      <c r="K269" s="91">
        <v>2500</v>
      </c>
      <c r="L269" s="91">
        <v>2500</v>
      </c>
      <c r="M269" s="91" t="s">
        <v>53</v>
      </c>
      <c r="N269" s="93">
        <v>2500</v>
      </c>
      <c r="O269" s="93"/>
      <c r="P269" s="93"/>
      <c r="Q269" s="93"/>
      <c r="R269" s="93"/>
      <c r="S269" s="93"/>
      <c r="T269" s="93"/>
      <c r="U269" s="93"/>
      <c r="V269" s="175"/>
      <c r="W269" s="88" t="s">
        <v>1007</v>
      </c>
    </row>
    <row r="270" spans="1:23" ht="38.25" hidden="1" customHeight="1" x14ac:dyDescent="0.25">
      <c r="A270" s="466"/>
      <c r="B270" s="466"/>
      <c r="C270" s="106"/>
      <c r="D270" s="88"/>
      <c r="E270" s="92" t="s">
        <v>1350</v>
      </c>
      <c r="F270" s="88" t="s">
        <v>1751</v>
      </c>
      <c r="G270" s="88" t="s">
        <v>90</v>
      </c>
      <c r="H270" s="88" t="s">
        <v>61</v>
      </c>
      <c r="I270" s="88" t="s">
        <v>67</v>
      </c>
      <c r="J270" s="88">
        <v>100</v>
      </c>
      <c r="K270" s="91">
        <v>5499.9</v>
      </c>
      <c r="L270" s="91">
        <v>5499.9</v>
      </c>
      <c r="M270" s="91" t="s">
        <v>53</v>
      </c>
      <c r="N270" s="91">
        <v>5499.9</v>
      </c>
      <c r="O270" s="93"/>
      <c r="P270" s="93"/>
      <c r="Q270" s="93"/>
      <c r="R270" s="93"/>
      <c r="S270" s="93"/>
      <c r="T270" s="93"/>
      <c r="U270" s="93"/>
      <c r="V270" s="175"/>
      <c r="W270" s="88" t="s">
        <v>1007</v>
      </c>
    </row>
    <row r="271" spans="1:23" ht="60" hidden="1" x14ac:dyDescent="0.25">
      <c r="A271" s="467"/>
      <c r="B271" s="467"/>
      <c r="C271" s="88" t="s">
        <v>1038</v>
      </c>
      <c r="D271" s="88" t="s">
        <v>1360</v>
      </c>
      <c r="E271" s="92" t="s">
        <v>1350</v>
      </c>
      <c r="F271" s="88" t="s">
        <v>1752</v>
      </c>
      <c r="G271" s="88" t="s">
        <v>107</v>
      </c>
      <c r="H271" s="92" t="s">
        <v>61</v>
      </c>
      <c r="I271" s="182" t="s">
        <v>67</v>
      </c>
      <c r="J271" s="88">
        <v>100</v>
      </c>
      <c r="K271" s="91">
        <v>14031.67</v>
      </c>
      <c r="L271" s="91">
        <v>14031.67</v>
      </c>
      <c r="M271" s="91" t="s">
        <v>53</v>
      </c>
      <c r="N271" s="91">
        <v>14031.67</v>
      </c>
      <c r="O271" s="93"/>
      <c r="P271" s="93"/>
      <c r="Q271" s="93"/>
      <c r="R271" s="93"/>
      <c r="S271" s="93"/>
      <c r="T271" s="93"/>
      <c r="U271" s="93"/>
      <c r="V271" s="175"/>
      <c r="W271" s="88" t="s">
        <v>1007</v>
      </c>
    </row>
    <row r="272" spans="1:23" hidden="1" x14ac:dyDescent="0.25">
      <c r="A272" s="523" t="s">
        <v>1040</v>
      </c>
      <c r="B272" s="523"/>
      <c r="C272" s="523"/>
      <c r="D272" s="210"/>
      <c r="E272" s="210"/>
      <c r="F272" s="88"/>
      <c r="G272" s="88"/>
      <c r="H272" s="92"/>
      <c r="I272" s="182"/>
      <c r="J272" s="182"/>
      <c r="K272" s="91"/>
      <c r="L272" s="91"/>
      <c r="M272" s="91"/>
      <c r="N272" s="91"/>
      <c r="O272" s="93"/>
      <c r="P272" s="93"/>
      <c r="Q272" s="93"/>
      <c r="R272" s="93"/>
      <c r="S272" s="93"/>
      <c r="T272" s="93"/>
      <c r="U272" s="93"/>
      <c r="V272" s="175"/>
      <c r="W272" s="88" t="s">
        <v>1435</v>
      </c>
    </row>
    <row r="273" spans="1:23" ht="75" hidden="1" customHeight="1" x14ac:dyDescent="0.25">
      <c r="A273" s="477" t="s">
        <v>1041</v>
      </c>
      <c r="B273" s="477" t="s">
        <v>1042</v>
      </c>
      <c r="C273" s="88" t="s">
        <v>1043</v>
      </c>
      <c r="D273" s="88" t="s">
        <v>1349</v>
      </c>
      <c r="E273" s="88" t="s">
        <v>1342</v>
      </c>
      <c r="F273" s="88" t="s">
        <v>1044</v>
      </c>
      <c r="G273" s="88" t="s">
        <v>1045</v>
      </c>
      <c r="H273" s="92" t="s">
        <v>61</v>
      </c>
      <c r="I273" s="117">
        <v>50</v>
      </c>
      <c r="J273" s="207">
        <v>83</v>
      </c>
      <c r="K273" s="93">
        <v>23000</v>
      </c>
      <c r="L273" s="93">
        <v>5800</v>
      </c>
      <c r="M273" s="93" t="s">
        <v>53</v>
      </c>
      <c r="N273" s="93">
        <v>5800</v>
      </c>
      <c r="O273" s="93"/>
      <c r="P273" s="93"/>
      <c r="Q273" s="93"/>
      <c r="R273" s="93"/>
      <c r="S273" s="93"/>
      <c r="T273" s="93"/>
      <c r="U273" s="93"/>
      <c r="V273" s="175"/>
      <c r="W273" s="88" t="s">
        <v>54</v>
      </c>
    </row>
    <row r="274" spans="1:23" ht="72" hidden="1" x14ac:dyDescent="0.25">
      <c r="A274" s="477"/>
      <c r="B274" s="477"/>
      <c r="C274" s="88" t="s">
        <v>1046</v>
      </c>
      <c r="D274" s="88" t="s">
        <v>1544</v>
      </c>
      <c r="E274" s="92" t="s">
        <v>1350</v>
      </c>
      <c r="F274" s="88" t="s">
        <v>1753</v>
      </c>
      <c r="G274" s="88" t="s">
        <v>356</v>
      </c>
      <c r="H274" s="92" t="s">
        <v>61</v>
      </c>
      <c r="I274" s="92">
        <v>75</v>
      </c>
      <c r="J274" s="92">
        <v>85</v>
      </c>
      <c r="K274" s="93">
        <v>485</v>
      </c>
      <c r="L274" s="93">
        <v>290</v>
      </c>
      <c r="M274" s="93" t="s">
        <v>53</v>
      </c>
      <c r="N274" s="93">
        <v>290</v>
      </c>
      <c r="O274" s="93"/>
      <c r="P274" s="93"/>
      <c r="Q274" s="93"/>
      <c r="R274" s="93"/>
      <c r="S274" s="93"/>
      <c r="T274" s="93"/>
      <c r="U274" s="93"/>
      <c r="V274" s="175"/>
      <c r="W274" s="88" t="s">
        <v>54</v>
      </c>
    </row>
    <row r="275" spans="1:23" ht="32.25" hidden="1" customHeight="1" x14ac:dyDescent="0.25">
      <c r="A275" s="477" t="s">
        <v>1754</v>
      </c>
      <c r="B275" s="477" t="s">
        <v>1755</v>
      </c>
      <c r="C275" s="88" t="s">
        <v>1050</v>
      </c>
      <c r="D275" s="88" t="s">
        <v>1349</v>
      </c>
      <c r="E275" s="88" t="s">
        <v>1342</v>
      </c>
      <c r="F275" s="88" t="s">
        <v>1756</v>
      </c>
      <c r="G275" s="88" t="s">
        <v>356</v>
      </c>
      <c r="H275" s="92" t="s">
        <v>61</v>
      </c>
      <c r="I275" s="92" t="s">
        <v>67</v>
      </c>
      <c r="J275" s="92">
        <v>100</v>
      </c>
      <c r="K275" s="93" t="s">
        <v>67</v>
      </c>
      <c r="L275" s="93" t="s">
        <v>67</v>
      </c>
      <c r="M275" s="93" t="s">
        <v>53</v>
      </c>
      <c r="N275" s="93">
        <v>0</v>
      </c>
      <c r="O275" s="93"/>
      <c r="P275" s="93"/>
      <c r="Q275" s="93"/>
      <c r="R275" s="93"/>
      <c r="S275" s="93"/>
      <c r="T275" s="93"/>
      <c r="U275" s="93"/>
      <c r="V275" s="175"/>
      <c r="W275" s="88" t="s">
        <v>1052</v>
      </c>
    </row>
    <row r="276" spans="1:23" ht="49.5" hidden="1" customHeight="1" x14ac:dyDescent="0.25">
      <c r="A276" s="477"/>
      <c r="B276" s="477"/>
      <c r="C276" s="88" t="s">
        <v>1053</v>
      </c>
      <c r="D276" s="88" t="s">
        <v>1757</v>
      </c>
      <c r="E276" s="92" t="s">
        <v>1350</v>
      </c>
      <c r="F276" s="88" t="s">
        <v>1758</v>
      </c>
      <c r="G276" s="88" t="s">
        <v>1055</v>
      </c>
      <c r="H276" s="92" t="s">
        <v>52</v>
      </c>
      <c r="I276" s="92" t="s">
        <v>67</v>
      </c>
      <c r="J276" s="92">
        <v>3</v>
      </c>
      <c r="K276" s="93">
        <v>110</v>
      </c>
      <c r="L276" s="93">
        <v>110</v>
      </c>
      <c r="M276" s="93" t="s">
        <v>53</v>
      </c>
      <c r="N276" s="93">
        <v>110</v>
      </c>
      <c r="O276" s="93"/>
      <c r="P276" s="93"/>
      <c r="Q276" s="93"/>
      <c r="R276" s="93"/>
      <c r="S276" s="93"/>
      <c r="T276" s="93"/>
      <c r="U276" s="93"/>
      <c r="V276" s="175"/>
      <c r="W276" s="88" t="s">
        <v>1052</v>
      </c>
    </row>
    <row r="277" spans="1:23" ht="60" hidden="1" x14ac:dyDescent="0.25">
      <c r="A277" s="465" t="s">
        <v>1759</v>
      </c>
      <c r="B277" s="465" t="s">
        <v>1760</v>
      </c>
      <c r="C277" s="88" t="s">
        <v>1058</v>
      </c>
      <c r="D277" s="88" t="s">
        <v>1360</v>
      </c>
      <c r="E277" s="92" t="s">
        <v>1350</v>
      </c>
      <c r="F277" s="88" t="s">
        <v>1761</v>
      </c>
      <c r="G277" s="88" t="s">
        <v>1060</v>
      </c>
      <c r="H277" s="92" t="s">
        <v>52</v>
      </c>
      <c r="I277" s="92" t="s">
        <v>67</v>
      </c>
      <c r="J277" s="92">
        <v>4</v>
      </c>
      <c r="K277" s="93">
        <v>63022.8</v>
      </c>
      <c r="L277" s="91">
        <v>19704.8</v>
      </c>
      <c r="M277" s="93" t="s">
        <v>53</v>
      </c>
      <c r="N277" s="93">
        <v>19704.8</v>
      </c>
      <c r="O277" s="93"/>
      <c r="P277" s="93"/>
      <c r="Q277" s="93"/>
      <c r="R277" s="93"/>
      <c r="S277" s="93"/>
      <c r="T277" s="93"/>
      <c r="U277" s="93"/>
      <c r="V277" s="175"/>
      <c r="W277" s="88" t="s">
        <v>796</v>
      </c>
    </row>
    <row r="278" spans="1:23" ht="24" hidden="1" x14ac:dyDescent="0.25">
      <c r="A278" s="466"/>
      <c r="B278" s="466"/>
      <c r="C278" s="88" t="s">
        <v>1061</v>
      </c>
      <c r="D278" s="88"/>
      <c r="E278" s="92" t="s">
        <v>1350</v>
      </c>
      <c r="F278" s="88" t="s">
        <v>1762</v>
      </c>
      <c r="G278" s="88" t="s">
        <v>356</v>
      </c>
      <c r="H278" s="92" t="s">
        <v>67</v>
      </c>
      <c r="I278" s="92" t="s">
        <v>67</v>
      </c>
      <c r="J278" s="92" t="s">
        <v>67</v>
      </c>
      <c r="K278" s="93" t="s">
        <v>67</v>
      </c>
      <c r="L278" s="91" t="s">
        <v>67</v>
      </c>
      <c r="M278" s="93" t="s">
        <v>53</v>
      </c>
      <c r="N278" s="93"/>
      <c r="O278" s="93"/>
      <c r="P278" s="93"/>
      <c r="Q278" s="93"/>
      <c r="R278" s="93"/>
      <c r="S278" s="93"/>
      <c r="T278" s="93"/>
      <c r="U278" s="93"/>
      <c r="V278" s="175"/>
      <c r="W278" s="88" t="s">
        <v>796</v>
      </c>
    </row>
    <row r="279" spans="1:23" ht="60" hidden="1" x14ac:dyDescent="0.25">
      <c r="A279" s="466"/>
      <c r="B279" s="466"/>
      <c r="C279" s="477" t="s">
        <v>1063</v>
      </c>
      <c r="D279" s="88" t="s">
        <v>1360</v>
      </c>
      <c r="E279" s="88" t="s">
        <v>1342</v>
      </c>
      <c r="F279" s="477" t="s">
        <v>1763</v>
      </c>
      <c r="G279" s="88" t="s">
        <v>1065</v>
      </c>
      <c r="H279" s="92" t="s">
        <v>52</v>
      </c>
      <c r="I279" s="92">
        <v>3</v>
      </c>
      <c r="J279" s="92">
        <v>10</v>
      </c>
      <c r="K279" s="519">
        <v>107968.38</v>
      </c>
      <c r="L279" s="519">
        <v>24423.56</v>
      </c>
      <c r="M279" s="93" t="s">
        <v>53</v>
      </c>
      <c r="N279" s="515">
        <v>24423.56</v>
      </c>
      <c r="O279" s="93"/>
      <c r="P279" s="93"/>
      <c r="Q279" s="93"/>
      <c r="R279" s="93"/>
      <c r="S279" s="93"/>
      <c r="T279" s="93"/>
      <c r="U279" s="93"/>
      <c r="V279" s="175"/>
      <c r="W279" s="88" t="s">
        <v>796</v>
      </c>
    </row>
    <row r="280" spans="1:23" ht="60" hidden="1" x14ac:dyDescent="0.25">
      <c r="A280" s="466"/>
      <c r="B280" s="466"/>
      <c r="C280" s="477"/>
      <c r="D280" s="88" t="s">
        <v>1360</v>
      </c>
      <c r="E280" s="88" t="s">
        <v>1342</v>
      </c>
      <c r="F280" s="477"/>
      <c r="G280" s="88" t="s">
        <v>1066</v>
      </c>
      <c r="H280" s="92" t="s">
        <v>52</v>
      </c>
      <c r="I280" s="92" t="s">
        <v>67</v>
      </c>
      <c r="J280" s="92">
        <v>5</v>
      </c>
      <c r="K280" s="519"/>
      <c r="L280" s="519"/>
      <c r="M280" s="93" t="s">
        <v>53</v>
      </c>
      <c r="N280" s="515"/>
      <c r="O280" s="93"/>
      <c r="P280" s="93"/>
      <c r="Q280" s="93"/>
      <c r="R280" s="93"/>
      <c r="S280" s="93"/>
      <c r="T280" s="93"/>
      <c r="U280" s="93"/>
      <c r="V280" s="175"/>
      <c r="W280" s="88" t="s">
        <v>796</v>
      </c>
    </row>
    <row r="281" spans="1:23" ht="72" hidden="1" x14ac:dyDescent="0.25">
      <c r="A281" s="466"/>
      <c r="B281" s="466"/>
      <c r="C281" s="88" t="s">
        <v>1069</v>
      </c>
      <c r="D281" s="88" t="s">
        <v>1764</v>
      </c>
      <c r="E281" s="88" t="s">
        <v>1342</v>
      </c>
      <c r="F281" s="88" t="s">
        <v>1765</v>
      </c>
      <c r="G281" s="91" t="s">
        <v>356</v>
      </c>
      <c r="H281" s="93" t="s">
        <v>61</v>
      </c>
      <c r="I281" s="92" t="s">
        <v>67</v>
      </c>
      <c r="J281" s="92">
        <v>25</v>
      </c>
      <c r="K281" s="93">
        <v>20000</v>
      </c>
      <c r="L281" s="93">
        <v>5000</v>
      </c>
      <c r="M281" s="93" t="s">
        <v>53</v>
      </c>
      <c r="N281" s="93">
        <v>5000</v>
      </c>
      <c r="O281" s="93"/>
      <c r="P281" s="93"/>
      <c r="Q281" s="93"/>
      <c r="R281" s="93"/>
      <c r="S281" s="93"/>
      <c r="T281" s="93"/>
      <c r="U281" s="93"/>
      <c r="V281" s="175"/>
      <c r="W281" s="88" t="s">
        <v>796</v>
      </c>
    </row>
    <row r="282" spans="1:23" ht="120" hidden="1" x14ac:dyDescent="0.25">
      <c r="A282" s="466"/>
      <c r="B282" s="466"/>
      <c r="C282" s="477" t="s">
        <v>1071</v>
      </c>
      <c r="D282" s="88" t="s">
        <v>1540</v>
      </c>
      <c r="E282" s="92" t="s">
        <v>1350</v>
      </c>
      <c r="F282" s="477" t="s">
        <v>1766</v>
      </c>
      <c r="G282" s="519" t="s">
        <v>1073</v>
      </c>
      <c r="H282" s="515" t="s">
        <v>52</v>
      </c>
      <c r="I282" s="521" t="s">
        <v>67</v>
      </c>
      <c r="J282" s="522">
        <v>1</v>
      </c>
      <c r="K282" s="93">
        <v>1743</v>
      </c>
      <c r="L282" s="93">
        <v>543</v>
      </c>
      <c r="M282" s="93" t="s">
        <v>53</v>
      </c>
      <c r="N282" s="93">
        <v>543</v>
      </c>
      <c r="O282" s="93"/>
      <c r="P282" s="93"/>
      <c r="Q282" s="93"/>
      <c r="R282" s="93"/>
      <c r="S282" s="93"/>
      <c r="T282" s="93"/>
      <c r="U282" s="93"/>
      <c r="V282" s="175"/>
      <c r="W282" s="88" t="s">
        <v>796</v>
      </c>
    </row>
    <row r="283" spans="1:23" ht="120" hidden="1" x14ac:dyDescent="0.25">
      <c r="A283" s="466"/>
      <c r="B283" s="466"/>
      <c r="C283" s="477"/>
      <c r="D283" s="88" t="s">
        <v>1540</v>
      </c>
      <c r="E283" s="92" t="s">
        <v>1350</v>
      </c>
      <c r="F283" s="477"/>
      <c r="G283" s="519"/>
      <c r="H283" s="515"/>
      <c r="I283" s="521"/>
      <c r="J283" s="522"/>
      <c r="K283" s="93">
        <v>900</v>
      </c>
      <c r="L283" s="93">
        <v>225</v>
      </c>
      <c r="M283" s="93" t="s">
        <v>714</v>
      </c>
      <c r="N283" s="93"/>
      <c r="O283" s="93"/>
      <c r="P283" s="93"/>
      <c r="Q283" s="93">
        <v>225</v>
      </c>
      <c r="R283" s="93"/>
      <c r="S283" s="93"/>
      <c r="T283" s="93"/>
      <c r="U283" s="93"/>
      <c r="V283" s="175"/>
      <c r="W283" s="88" t="s">
        <v>796</v>
      </c>
    </row>
    <row r="284" spans="1:23" ht="60" hidden="1" x14ac:dyDescent="0.25">
      <c r="A284" s="466"/>
      <c r="B284" s="466"/>
      <c r="C284" s="477" t="s">
        <v>1077</v>
      </c>
      <c r="D284" s="88" t="s">
        <v>1360</v>
      </c>
      <c r="E284" s="92" t="s">
        <v>1350</v>
      </c>
      <c r="F284" s="477" t="s">
        <v>1767</v>
      </c>
      <c r="G284" s="91" t="s">
        <v>1079</v>
      </c>
      <c r="H284" s="93" t="s">
        <v>52</v>
      </c>
      <c r="I284" s="92" t="s">
        <v>1080</v>
      </c>
      <c r="J284" s="92" t="s">
        <v>1081</v>
      </c>
      <c r="K284" s="515">
        <v>169350.2</v>
      </c>
      <c r="L284" s="515">
        <v>50000</v>
      </c>
      <c r="M284" s="515" t="s">
        <v>53</v>
      </c>
      <c r="N284" s="519">
        <v>50000</v>
      </c>
      <c r="O284" s="93"/>
      <c r="P284" s="93"/>
      <c r="Q284" s="93"/>
      <c r="R284" s="93"/>
      <c r="S284" s="93"/>
      <c r="T284" s="93"/>
      <c r="U284" s="93"/>
      <c r="V284" s="175"/>
      <c r="W284" s="88" t="s">
        <v>796</v>
      </c>
    </row>
    <row r="285" spans="1:23" ht="60" hidden="1" x14ac:dyDescent="0.25">
      <c r="A285" s="466"/>
      <c r="B285" s="466"/>
      <c r="C285" s="477"/>
      <c r="D285" s="88" t="s">
        <v>1360</v>
      </c>
      <c r="E285" s="92" t="s">
        <v>1350</v>
      </c>
      <c r="F285" s="477"/>
      <c r="G285" s="91" t="s">
        <v>1082</v>
      </c>
      <c r="H285" s="93" t="s">
        <v>52</v>
      </c>
      <c r="I285" s="92" t="s">
        <v>67</v>
      </c>
      <c r="J285" s="92" t="s">
        <v>1081</v>
      </c>
      <c r="K285" s="515"/>
      <c r="L285" s="515"/>
      <c r="M285" s="515"/>
      <c r="N285" s="519"/>
      <c r="O285" s="93"/>
      <c r="P285" s="93"/>
      <c r="Q285" s="93"/>
      <c r="R285" s="93"/>
      <c r="S285" s="93"/>
      <c r="T285" s="93"/>
      <c r="U285" s="93"/>
      <c r="V285" s="175"/>
      <c r="W285" s="88" t="s">
        <v>796</v>
      </c>
    </row>
    <row r="286" spans="1:23" ht="60" hidden="1" x14ac:dyDescent="0.25">
      <c r="A286" s="466"/>
      <c r="B286" s="466"/>
      <c r="C286" s="88" t="s">
        <v>1083</v>
      </c>
      <c r="D286" s="88" t="s">
        <v>1360</v>
      </c>
      <c r="E286" s="92" t="s">
        <v>1350</v>
      </c>
      <c r="F286" s="88" t="s">
        <v>1768</v>
      </c>
      <c r="G286" s="91" t="s">
        <v>1085</v>
      </c>
      <c r="H286" s="93" t="s">
        <v>52</v>
      </c>
      <c r="I286" s="176">
        <v>1</v>
      </c>
      <c r="J286" s="92">
        <v>1</v>
      </c>
      <c r="K286" s="93">
        <v>110000</v>
      </c>
      <c r="L286" s="93">
        <v>30000</v>
      </c>
      <c r="M286" s="93" t="s">
        <v>53</v>
      </c>
      <c r="N286" s="93">
        <v>30000</v>
      </c>
      <c r="O286" s="93"/>
      <c r="P286" s="93"/>
      <c r="Q286" s="93"/>
      <c r="R286" s="93"/>
      <c r="S286" s="93"/>
      <c r="T286" s="93"/>
      <c r="U286" s="93"/>
      <c r="V286" s="175"/>
      <c r="W286" s="88" t="s">
        <v>796</v>
      </c>
    </row>
    <row r="287" spans="1:23" ht="120" hidden="1" x14ac:dyDescent="0.25">
      <c r="A287" s="466"/>
      <c r="B287" s="466"/>
      <c r="C287" s="88" t="s">
        <v>1086</v>
      </c>
      <c r="D287" s="88" t="s">
        <v>1540</v>
      </c>
      <c r="E287" s="92" t="s">
        <v>1350</v>
      </c>
      <c r="F287" s="88" t="s">
        <v>1769</v>
      </c>
      <c r="G287" s="91" t="s">
        <v>1088</v>
      </c>
      <c r="H287" s="93" t="s">
        <v>61</v>
      </c>
      <c r="I287" s="92">
        <v>5</v>
      </c>
      <c r="J287" s="92">
        <v>15</v>
      </c>
      <c r="K287" s="93">
        <v>28743</v>
      </c>
      <c r="L287" s="93">
        <v>6830</v>
      </c>
      <c r="M287" s="93" t="s">
        <v>53</v>
      </c>
      <c r="N287" s="93">
        <v>6830</v>
      </c>
      <c r="O287" s="93"/>
      <c r="P287" s="93"/>
      <c r="Q287" s="93"/>
      <c r="R287" s="93"/>
      <c r="S287" s="93"/>
      <c r="T287" s="93"/>
      <c r="U287" s="93"/>
      <c r="V287" s="175"/>
      <c r="W287" s="88" t="s">
        <v>796</v>
      </c>
    </row>
    <row r="288" spans="1:23" ht="60" hidden="1" x14ac:dyDescent="0.25">
      <c r="A288" s="466"/>
      <c r="B288" s="466"/>
      <c r="C288" s="88" t="s">
        <v>1089</v>
      </c>
      <c r="D288" s="88" t="s">
        <v>1360</v>
      </c>
      <c r="E288" s="92" t="s">
        <v>1350</v>
      </c>
      <c r="F288" s="88" t="s">
        <v>1770</v>
      </c>
      <c r="G288" s="88" t="s">
        <v>90</v>
      </c>
      <c r="H288" s="93" t="s">
        <v>61</v>
      </c>
      <c r="I288" s="92" t="s">
        <v>67</v>
      </c>
      <c r="J288" s="92">
        <v>42</v>
      </c>
      <c r="K288" s="93">
        <v>105152.7</v>
      </c>
      <c r="L288" s="93">
        <v>32870</v>
      </c>
      <c r="M288" s="93" t="s">
        <v>53</v>
      </c>
      <c r="N288" s="93">
        <v>32870</v>
      </c>
      <c r="O288" s="93"/>
      <c r="P288" s="93"/>
      <c r="Q288" s="93"/>
      <c r="R288" s="93"/>
      <c r="S288" s="93"/>
      <c r="T288" s="93"/>
      <c r="U288" s="93"/>
      <c r="V288" s="175"/>
      <c r="W288" s="88" t="s">
        <v>796</v>
      </c>
    </row>
    <row r="289" spans="1:23" ht="120" hidden="1" x14ac:dyDescent="0.25">
      <c r="A289" s="466"/>
      <c r="B289" s="466"/>
      <c r="C289" s="88" t="s">
        <v>1091</v>
      </c>
      <c r="D289" s="88" t="s">
        <v>1540</v>
      </c>
      <c r="E289" s="92" t="s">
        <v>1350</v>
      </c>
      <c r="F289" s="88" t="s">
        <v>1771</v>
      </c>
      <c r="G289" s="88" t="s">
        <v>356</v>
      </c>
      <c r="H289" s="93" t="s">
        <v>61</v>
      </c>
      <c r="I289" s="92">
        <v>20</v>
      </c>
      <c r="J289" s="92">
        <v>60</v>
      </c>
      <c r="K289" s="93">
        <v>191642</v>
      </c>
      <c r="L289" s="93">
        <v>62090.5</v>
      </c>
      <c r="M289" s="93" t="s">
        <v>53</v>
      </c>
      <c r="N289" s="93">
        <v>62090.5</v>
      </c>
      <c r="O289" s="93"/>
      <c r="P289" s="93"/>
      <c r="Q289" s="93"/>
      <c r="R289" s="93"/>
      <c r="S289" s="93"/>
      <c r="T289" s="93"/>
      <c r="U289" s="93"/>
      <c r="V289" s="175"/>
      <c r="W289" s="88" t="s">
        <v>796</v>
      </c>
    </row>
    <row r="290" spans="1:23" ht="60" hidden="1" x14ac:dyDescent="0.25">
      <c r="A290" s="466"/>
      <c r="B290" s="466"/>
      <c r="C290" s="88" t="s">
        <v>1093</v>
      </c>
      <c r="D290" s="88" t="s">
        <v>1360</v>
      </c>
      <c r="E290" s="92" t="s">
        <v>1342</v>
      </c>
      <c r="F290" s="88" t="s">
        <v>1772</v>
      </c>
      <c r="G290" s="123" t="s">
        <v>1095</v>
      </c>
      <c r="H290" s="211" t="s">
        <v>52</v>
      </c>
      <c r="I290" s="92">
        <v>18</v>
      </c>
      <c r="J290" s="92">
        <v>35</v>
      </c>
      <c r="K290" s="93">
        <v>16342.939999999999</v>
      </c>
      <c r="L290" s="93">
        <v>5842.94</v>
      </c>
      <c r="M290" s="93" t="s">
        <v>53</v>
      </c>
      <c r="N290" s="93">
        <v>5842.94</v>
      </c>
      <c r="O290" s="93"/>
      <c r="P290" s="93"/>
      <c r="Q290" s="93"/>
      <c r="R290" s="93"/>
      <c r="S290" s="93"/>
      <c r="T290" s="93"/>
      <c r="U290" s="93"/>
      <c r="V290" s="175"/>
      <c r="W290" s="88" t="s">
        <v>796</v>
      </c>
    </row>
    <row r="291" spans="1:23" ht="36" hidden="1" x14ac:dyDescent="0.25">
      <c r="A291" s="466"/>
      <c r="B291" s="466"/>
      <c r="C291" s="88" t="s">
        <v>1096</v>
      </c>
      <c r="D291" s="88" t="s">
        <v>1349</v>
      </c>
      <c r="E291" s="92" t="s">
        <v>1350</v>
      </c>
      <c r="F291" s="88" t="s">
        <v>1773</v>
      </c>
      <c r="G291" s="91" t="s">
        <v>1098</v>
      </c>
      <c r="H291" s="211" t="s">
        <v>52</v>
      </c>
      <c r="I291" s="92">
        <v>3</v>
      </c>
      <c r="J291" s="92">
        <v>1</v>
      </c>
      <c r="K291" s="93">
        <v>0</v>
      </c>
      <c r="L291" s="93">
        <v>0</v>
      </c>
      <c r="M291" s="93" t="s">
        <v>67</v>
      </c>
      <c r="N291" s="93">
        <v>0</v>
      </c>
      <c r="O291" s="93"/>
      <c r="P291" s="93"/>
      <c r="Q291" s="93"/>
      <c r="R291" s="93"/>
      <c r="S291" s="93"/>
      <c r="T291" s="93"/>
      <c r="U291" s="93"/>
      <c r="V291" s="175"/>
      <c r="W291" s="88" t="s">
        <v>796</v>
      </c>
    </row>
    <row r="292" spans="1:23" ht="36" hidden="1" x14ac:dyDescent="0.25">
      <c r="A292" s="466"/>
      <c r="B292" s="466"/>
      <c r="C292" s="88" t="s">
        <v>1108</v>
      </c>
      <c r="D292" s="88"/>
      <c r="E292" s="92" t="s">
        <v>1350</v>
      </c>
      <c r="F292" s="88" t="s">
        <v>1774</v>
      </c>
      <c r="G292" s="88" t="s">
        <v>1110</v>
      </c>
      <c r="H292" s="91" t="s">
        <v>52</v>
      </c>
      <c r="I292" s="92">
        <v>1</v>
      </c>
      <c r="J292" s="92">
        <v>2</v>
      </c>
      <c r="K292" s="93">
        <v>45065.93</v>
      </c>
      <c r="L292" s="91">
        <v>15991.16</v>
      </c>
      <c r="M292" s="93" t="s">
        <v>53</v>
      </c>
      <c r="N292" s="91">
        <v>15991.16</v>
      </c>
      <c r="O292" s="93"/>
      <c r="P292" s="93"/>
      <c r="Q292" s="93"/>
      <c r="R292" s="93"/>
      <c r="S292" s="93"/>
      <c r="T292" s="93"/>
      <c r="U292" s="93"/>
      <c r="V292" s="175"/>
      <c r="W292" s="88" t="s">
        <v>796</v>
      </c>
    </row>
    <row r="293" spans="1:23" ht="60" hidden="1" x14ac:dyDescent="0.25">
      <c r="A293" s="466"/>
      <c r="B293" s="466"/>
      <c r="C293" s="88" t="s">
        <v>1111</v>
      </c>
      <c r="D293" s="88" t="s">
        <v>1360</v>
      </c>
      <c r="E293" s="92" t="s">
        <v>1350</v>
      </c>
      <c r="F293" s="88" t="s">
        <v>1775</v>
      </c>
      <c r="G293" s="91" t="s">
        <v>90</v>
      </c>
      <c r="H293" s="88" t="s">
        <v>61</v>
      </c>
      <c r="I293" s="191">
        <v>20</v>
      </c>
      <c r="J293" s="191">
        <v>50</v>
      </c>
      <c r="K293" s="93">
        <v>41350</v>
      </c>
      <c r="L293" s="91">
        <v>8326</v>
      </c>
      <c r="M293" s="93" t="s">
        <v>53</v>
      </c>
      <c r="N293" s="91">
        <v>8326</v>
      </c>
      <c r="O293" s="93"/>
      <c r="P293" s="93"/>
      <c r="Q293" s="93"/>
      <c r="R293" s="93"/>
      <c r="S293" s="93"/>
      <c r="T293" s="93"/>
      <c r="U293" s="93"/>
      <c r="V293" s="175"/>
      <c r="W293" s="88" t="s">
        <v>796</v>
      </c>
    </row>
    <row r="294" spans="1:23" ht="120" hidden="1" x14ac:dyDescent="0.25">
      <c r="A294" s="466"/>
      <c r="B294" s="466"/>
      <c r="C294" s="88" t="s">
        <v>1113</v>
      </c>
      <c r="D294" s="88" t="s">
        <v>1540</v>
      </c>
      <c r="E294" s="88" t="s">
        <v>1342</v>
      </c>
      <c r="F294" s="88" t="s">
        <v>1776</v>
      </c>
      <c r="G294" s="88" t="s">
        <v>1115</v>
      </c>
      <c r="H294" s="92" t="s">
        <v>52</v>
      </c>
      <c r="I294" s="191">
        <v>3000</v>
      </c>
      <c r="J294" s="191">
        <v>3000</v>
      </c>
      <c r="K294" s="93">
        <v>36199.800000000003</v>
      </c>
      <c r="L294" s="93">
        <v>8580</v>
      </c>
      <c r="M294" s="93" t="s">
        <v>53</v>
      </c>
      <c r="N294" s="93">
        <v>8580</v>
      </c>
      <c r="O294" s="93"/>
      <c r="P294" s="93"/>
      <c r="Q294" s="93"/>
      <c r="R294" s="93"/>
      <c r="S294" s="93"/>
      <c r="T294" s="93"/>
      <c r="U294" s="93"/>
      <c r="V294" s="175"/>
      <c r="W294" s="88" t="s">
        <v>796</v>
      </c>
    </row>
    <row r="295" spans="1:23" ht="24" hidden="1" x14ac:dyDescent="0.25">
      <c r="A295" s="466"/>
      <c r="B295" s="466"/>
      <c r="C295" s="88" t="s">
        <v>1116</v>
      </c>
      <c r="D295" s="88" t="s">
        <v>1451</v>
      </c>
      <c r="E295" s="92" t="s">
        <v>1350</v>
      </c>
      <c r="F295" s="88" t="s">
        <v>1777</v>
      </c>
      <c r="G295" s="212" t="s">
        <v>356</v>
      </c>
      <c r="H295" s="209" t="s">
        <v>61</v>
      </c>
      <c r="I295" s="193">
        <v>10</v>
      </c>
      <c r="J295" s="92">
        <v>59</v>
      </c>
      <c r="K295" s="93">
        <v>49196.9</v>
      </c>
      <c r="L295" s="93">
        <v>12560</v>
      </c>
      <c r="M295" s="93" t="s">
        <v>53</v>
      </c>
      <c r="N295" s="93">
        <v>12560</v>
      </c>
      <c r="O295" s="93"/>
      <c r="P295" s="93"/>
      <c r="Q295" s="93"/>
      <c r="R295" s="93"/>
      <c r="S295" s="93"/>
      <c r="T295" s="93"/>
      <c r="U295" s="93"/>
      <c r="V295" s="175"/>
      <c r="W295" s="88" t="s">
        <v>796</v>
      </c>
    </row>
    <row r="296" spans="1:23" ht="24" hidden="1" x14ac:dyDescent="0.25">
      <c r="A296" s="466"/>
      <c r="B296" s="466"/>
      <c r="C296" s="88" t="s">
        <v>1118</v>
      </c>
      <c r="D296" s="88"/>
      <c r="E296" s="92" t="s">
        <v>1350</v>
      </c>
      <c r="F296" s="88" t="s">
        <v>1778</v>
      </c>
      <c r="G296" s="212" t="s">
        <v>356</v>
      </c>
      <c r="H296" s="209" t="s">
        <v>61</v>
      </c>
      <c r="I296" s="193" t="s">
        <v>67</v>
      </c>
      <c r="J296" s="92" t="s">
        <v>67</v>
      </c>
      <c r="K296" s="93" t="s">
        <v>67</v>
      </c>
      <c r="L296" s="93" t="s">
        <v>67</v>
      </c>
      <c r="M296" s="93" t="s">
        <v>53</v>
      </c>
      <c r="N296" s="93"/>
      <c r="O296" s="93"/>
      <c r="P296" s="93"/>
      <c r="Q296" s="93"/>
      <c r="R296" s="93"/>
      <c r="S296" s="93"/>
      <c r="T296" s="93"/>
      <c r="U296" s="93"/>
      <c r="V296" s="175"/>
      <c r="W296" s="88" t="s">
        <v>796</v>
      </c>
    </row>
    <row r="297" spans="1:23" ht="60" hidden="1" x14ac:dyDescent="0.25">
      <c r="A297" s="467"/>
      <c r="B297" s="467"/>
      <c r="C297" s="88" t="s">
        <v>1116</v>
      </c>
      <c r="D297" s="88" t="s">
        <v>1360</v>
      </c>
      <c r="E297" s="92" t="s">
        <v>1350</v>
      </c>
      <c r="F297" s="88" t="s">
        <v>1779</v>
      </c>
      <c r="G297" s="212" t="s">
        <v>90</v>
      </c>
      <c r="H297" s="209" t="s">
        <v>61</v>
      </c>
      <c r="I297" s="92" t="s">
        <v>67</v>
      </c>
      <c r="J297" s="92">
        <v>50</v>
      </c>
      <c r="K297" s="93">
        <v>5947.25</v>
      </c>
      <c r="L297" s="93">
        <v>2973.65</v>
      </c>
      <c r="M297" s="93" t="s">
        <v>53</v>
      </c>
      <c r="N297" s="93">
        <v>2973.65</v>
      </c>
      <c r="O297" s="93"/>
      <c r="P297" s="93"/>
      <c r="Q297" s="93"/>
      <c r="R297" s="93"/>
      <c r="S297" s="93"/>
      <c r="T297" s="93"/>
      <c r="U297" s="93"/>
      <c r="V297" s="175"/>
      <c r="W297" s="88" t="s">
        <v>796</v>
      </c>
    </row>
    <row r="298" spans="1:23" ht="48" hidden="1" customHeight="1" x14ac:dyDescent="0.25">
      <c r="A298" s="88" t="s">
        <v>1780</v>
      </c>
      <c r="B298" s="88" t="s">
        <v>1781</v>
      </c>
      <c r="C298" s="88" t="s">
        <v>1123</v>
      </c>
      <c r="D298" s="88" t="s">
        <v>1782</v>
      </c>
      <c r="E298" s="92" t="s">
        <v>1350</v>
      </c>
      <c r="F298" s="88" t="s">
        <v>1783</v>
      </c>
      <c r="G298" s="88" t="s">
        <v>356</v>
      </c>
      <c r="H298" s="209" t="s">
        <v>61</v>
      </c>
      <c r="I298" s="92" t="s">
        <v>67</v>
      </c>
      <c r="J298" s="92">
        <v>100</v>
      </c>
      <c r="K298" s="93" t="s">
        <v>67</v>
      </c>
      <c r="L298" s="93">
        <v>500</v>
      </c>
      <c r="M298" s="93" t="s">
        <v>53</v>
      </c>
      <c r="N298" s="93">
        <v>500</v>
      </c>
      <c r="O298" s="93"/>
      <c r="P298" s="93"/>
      <c r="Q298" s="93"/>
      <c r="R298" s="93"/>
      <c r="S298" s="93"/>
      <c r="T298" s="93"/>
      <c r="U298" s="93"/>
      <c r="V298" s="175"/>
      <c r="W298" s="88" t="s">
        <v>1125</v>
      </c>
    </row>
    <row r="299" spans="1:23" ht="36" hidden="1" customHeight="1" x14ac:dyDescent="0.25">
      <c r="A299" s="465" t="s">
        <v>1129</v>
      </c>
      <c r="B299" s="88" t="s">
        <v>1130</v>
      </c>
      <c r="C299" s="88" t="s">
        <v>1131</v>
      </c>
      <c r="D299" s="88" t="s">
        <v>1349</v>
      </c>
      <c r="E299" s="92" t="s">
        <v>1350</v>
      </c>
      <c r="F299" s="88" t="s">
        <v>1784</v>
      </c>
      <c r="G299" s="88" t="s">
        <v>1133</v>
      </c>
      <c r="H299" s="92" t="s">
        <v>52</v>
      </c>
      <c r="I299" s="202">
        <v>2</v>
      </c>
      <c r="J299" s="202">
        <v>6</v>
      </c>
      <c r="K299" s="203">
        <v>1200</v>
      </c>
      <c r="L299" s="203">
        <v>300</v>
      </c>
      <c r="M299" s="93" t="s">
        <v>53</v>
      </c>
      <c r="N299" s="203">
        <v>300</v>
      </c>
      <c r="O299" s="93"/>
      <c r="P299" s="93"/>
      <c r="Q299" s="93"/>
      <c r="R299" s="93"/>
      <c r="S299" s="93"/>
      <c r="T299" s="93"/>
      <c r="U299" s="93"/>
      <c r="V299" s="175"/>
      <c r="W299" s="88" t="s">
        <v>1134</v>
      </c>
    </row>
    <row r="300" spans="1:23" ht="60" hidden="1" x14ac:dyDescent="0.25">
      <c r="A300" s="466"/>
      <c r="B300" s="88" t="s">
        <v>1135</v>
      </c>
      <c r="C300" s="88" t="s">
        <v>1136</v>
      </c>
      <c r="D300" s="88" t="s">
        <v>1360</v>
      </c>
      <c r="E300" s="92" t="s">
        <v>1350</v>
      </c>
      <c r="F300" s="88" t="s">
        <v>1785</v>
      </c>
      <c r="G300" s="88" t="s">
        <v>356</v>
      </c>
      <c r="H300" s="92" t="s">
        <v>61</v>
      </c>
      <c r="I300" s="92" t="s">
        <v>67</v>
      </c>
      <c r="J300" s="92">
        <v>60</v>
      </c>
      <c r="K300" s="203">
        <v>1180</v>
      </c>
      <c r="L300" s="203">
        <v>400</v>
      </c>
      <c r="M300" s="93" t="s">
        <v>53</v>
      </c>
      <c r="N300" s="203">
        <v>400</v>
      </c>
      <c r="O300" s="93"/>
      <c r="P300" s="93"/>
      <c r="Q300" s="93"/>
      <c r="R300" s="93"/>
      <c r="S300" s="93"/>
      <c r="T300" s="93"/>
      <c r="U300" s="93"/>
      <c r="V300" s="175"/>
      <c r="W300" s="88" t="s">
        <v>1134</v>
      </c>
    </row>
    <row r="301" spans="1:23" ht="60" hidden="1" x14ac:dyDescent="0.25">
      <c r="A301" s="467"/>
      <c r="B301" s="88" t="s">
        <v>1786</v>
      </c>
      <c r="C301" s="88" t="s">
        <v>1139</v>
      </c>
      <c r="D301" s="88" t="s">
        <v>1360</v>
      </c>
      <c r="E301" s="92" t="s">
        <v>1350</v>
      </c>
      <c r="F301" s="88" t="s">
        <v>1787</v>
      </c>
      <c r="G301" s="88" t="s">
        <v>356</v>
      </c>
      <c r="H301" s="92" t="s">
        <v>61</v>
      </c>
      <c r="I301" s="202" t="s">
        <v>67</v>
      </c>
      <c r="J301" s="202">
        <v>60</v>
      </c>
      <c r="K301" s="203">
        <v>1200</v>
      </c>
      <c r="L301" s="203">
        <v>300</v>
      </c>
      <c r="M301" s="93" t="s">
        <v>53</v>
      </c>
      <c r="N301" s="203">
        <v>300</v>
      </c>
      <c r="O301" s="93"/>
      <c r="P301" s="93"/>
      <c r="Q301" s="93"/>
      <c r="R301" s="93"/>
      <c r="S301" s="93"/>
      <c r="T301" s="93"/>
      <c r="U301" s="93"/>
      <c r="V301" s="175"/>
      <c r="W301" s="88" t="s">
        <v>1134</v>
      </c>
    </row>
    <row r="302" spans="1:23" ht="129.75" hidden="1" customHeight="1" x14ac:dyDescent="0.25">
      <c r="A302" s="465" t="s">
        <v>1788</v>
      </c>
      <c r="B302" s="465" t="s">
        <v>1789</v>
      </c>
      <c r="C302" s="465" t="s">
        <v>1154</v>
      </c>
      <c r="D302" s="88" t="s">
        <v>1540</v>
      </c>
      <c r="E302" s="92" t="s">
        <v>1342</v>
      </c>
      <c r="F302" s="477" t="s">
        <v>1790</v>
      </c>
      <c r="G302" s="88" t="s">
        <v>1791</v>
      </c>
      <c r="H302" s="92" t="s">
        <v>61</v>
      </c>
      <c r="I302" s="176">
        <v>50</v>
      </c>
      <c r="J302" s="92">
        <v>80</v>
      </c>
      <c r="K302" s="515">
        <v>2060</v>
      </c>
      <c r="L302" s="515">
        <v>2060</v>
      </c>
      <c r="M302" s="515" t="s">
        <v>53</v>
      </c>
      <c r="N302" s="515">
        <v>2060</v>
      </c>
      <c r="O302" s="515"/>
      <c r="P302" s="515"/>
      <c r="Q302" s="515"/>
      <c r="R302" s="515"/>
      <c r="S302" s="515"/>
      <c r="T302" s="515"/>
      <c r="U302" s="515"/>
      <c r="V302" s="518"/>
      <c r="W302" s="88" t="s">
        <v>1157</v>
      </c>
    </row>
    <row r="303" spans="1:23" ht="72" hidden="1" x14ac:dyDescent="0.25">
      <c r="A303" s="467"/>
      <c r="B303" s="467"/>
      <c r="C303" s="467"/>
      <c r="D303" s="88" t="s">
        <v>1544</v>
      </c>
      <c r="E303" s="92" t="s">
        <v>1342</v>
      </c>
      <c r="F303" s="477"/>
      <c r="G303" s="88" t="s">
        <v>1792</v>
      </c>
      <c r="H303" s="92" t="s">
        <v>61</v>
      </c>
      <c r="I303" s="176">
        <v>10</v>
      </c>
      <c r="J303" s="92">
        <v>100</v>
      </c>
      <c r="K303" s="515"/>
      <c r="L303" s="515"/>
      <c r="M303" s="515"/>
      <c r="N303" s="515"/>
      <c r="O303" s="515"/>
      <c r="P303" s="515"/>
      <c r="Q303" s="515"/>
      <c r="R303" s="515"/>
      <c r="S303" s="515"/>
      <c r="T303" s="515"/>
      <c r="U303" s="515"/>
      <c r="V303" s="518"/>
      <c r="W303" s="88" t="s">
        <v>1157</v>
      </c>
    </row>
    <row r="304" spans="1:23" s="250" customFormat="1" ht="72" hidden="1" x14ac:dyDescent="0.25">
      <c r="A304" s="245" t="s">
        <v>1793</v>
      </c>
      <c r="B304" s="477" t="s">
        <v>1794</v>
      </c>
      <c r="C304" s="245" t="s">
        <v>1169</v>
      </c>
      <c r="D304" s="245" t="s">
        <v>1544</v>
      </c>
      <c r="E304" s="247" t="s">
        <v>1350</v>
      </c>
      <c r="F304" s="245" t="s">
        <v>1795</v>
      </c>
      <c r="G304" s="245" t="s">
        <v>90</v>
      </c>
      <c r="H304" s="247" t="s">
        <v>61</v>
      </c>
      <c r="I304" s="247" t="s">
        <v>67</v>
      </c>
      <c r="J304" s="247">
        <v>50</v>
      </c>
      <c r="K304" s="248">
        <v>17956.2</v>
      </c>
      <c r="L304" s="248">
        <v>17956.2</v>
      </c>
      <c r="M304" s="248" t="s">
        <v>53</v>
      </c>
      <c r="N304" s="248">
        <v>17956.2</v>
      </c>
      <c r="O304" s="248"/>
      <c r="P304" s="248"/>
      <c r="Q304" s="248"/>
      <c r="R304" s="248"/>
      <c r="S304" s="248"/>
      <c r="T304" s="248"/>
      <c r="U304" s="248"/>
      <c r="V304" s="249"/>
      <c r="W304" s="245" t="s">
        <v>1171</v>
      </c>
    </row>
    <row r="305" spans="1:23" s="250" customFormat="1" ht="84" hidden="1" x14ac:dyDescent="0.25">
      <c r="A305" s="477" t="s">
        <v>1796</v>
      </c>
      <c r="B305" s="477"/>
      <c r="C305" s="245" t="s">
        <v>1174</v>
      </c>
      <c r="D305" s="245" t="s">
        <v>1544</v>
      </c>
      <c r="E305" s="247" t="s">
        <v>1350</v>
      </c>
      <c r="F305" s="245" t="s">
        <v>1797</v>
      </c>
      <c r="G305" s="245" t="s">
        <v>90</v>
      </c>
      <c r="H305" s="247" t="s">
        <v>61</v>
      </c>
      <c r="I305" s="247" t="s">
        <v>67</v>
      </c>
      <c r="J305" s="247">
        <v>50</v>
      </c>
      <c r="K305" s="248">
        <v>2831.7</v>
      </c>
      <c r="L305" s="248">
        <v>2831.7</v>
      </c>
      <c r="M305" s="248" t="s">
        <v>53</v>
      </c>
      <c r="N305" s="248">
        <v>2831.7</v>
      </c>
      <c r="O305" s="248"/>
      <c r="P305" s="248"/>
      <c r="Q305" s="248"/>
      <c r="R305" s="248"/>
      <c r="S305" s="248"/>
      <c r="T305" s="248"/>
      <c r="U305" s="248"/>
      <c r="V305" s="249"/>
      <c r="W305" s="245" t="s">
        <v>1171</v>
      </c>
    </row>
    <row r="306" spans="1:23" ht="72" hidden="1" x14ac:dyDescent="0.25">
      <c r="A306" s="477"/>
      <c r="B306" s="477"/>
      <c r="C306" s="88" t="s">
        <v>1176</v>
      </c>
      <c r="D306" s="88" t="s">
        <v>1798</v>
      </c>
      <c r="E306" s="92" t="s">
        <v>1350</v>
      </c>
      <c r="F306" s="88" t="s">
        <v>1799</v>
      </c>
      <c r="G306" s="88" t="s">
        <v>356</v>
      </c>
      <c r="H306" s="92" t="s">
        <v>61</v>
      </c>
      <c r="I306" s="92">
        <v>90</v>
      </c>
      <c r="J306" s="92">
        <v>94</v>
      </c>
      <c r="K306" s="93">
        <v>200</v>
      </c>
      <c r="L306" s="93">
        <v>200</v>
      </c>
      <c r="M306" s="93" t="s">
        <v>53</v>
      </c>
      <c r="N306" s="93">
        <v>200</v>
      </c>
      <c r="O306" s="93"/>
      <c r="P306" s="93"/>
      <c r="Q306" s="93"/>
      <c r="R306" s="93"/>
      <c r="S306" s="93"/>
      <c r="T306" s="93"/>
      <c r="U306" s="93"/>
      <c r="V306" s="175"/>
      <c r="W306" s="88" t="s">
        <v>1171</v>
      </c>
    </row>
    <row r="307" spans="1:23" ht="72" hidden="1" x14ac:dyDescent="0.25">
      <c r="A307" s="477"/>
      <c r="B307" s="477"/>
      <c r="C307" s="88" t="s">
        <v>1178</v>
      </c>
      <c r="D307" s="88" t="s">
        <v>1798</v>
      </c>
      <c r="E307" s="92" t="s">
        <v>1350</v>
      </c>
      <c r="F307" s="88" t="s">
        <v>1800</v>
      </c>
      <c r="G307" s="88" t="s">
        <v>1180</v>
      </c>
      <c r="H307" s="92" t="s">
        <v>52</v>
      </c>
      <c r="I307" s="92">
        <v>26</v>
      </c>
      <c r="J307" s="92">
        <v>28</v>
      </c>
      <c r="K307" s="93">
        <v>350</v>
      </c>
      <c r="L307" s="93">
        <v>350</v>
      </c>
      <c r="M307" s="93" t="s">
        <v>53</v>
      </c>
      <c r="N307" s="128">
        <v>350</v>
      </c>
      <c r="O307" s="93"/>
      <c r="P307" s="93"/>
      <c r="Q307" s="93"/>
      <c r="R307" s="93"/>
      <c r="S307" s="93"/>
      <c r="T307" s="93"/>
      <c r="U307" s="93"/>
      <c r="V307" s="175"/>
      <c r="W307" s="88" t="s">
        <v>1171</v>
      </c>
    </row>
    <row r="308" spans="1:23" ht="60" hidden="1" x14ac:dyDescent="0.25">
      <c r="A308" s="477"/>
      <c r="B308" s="477" t="s">
        <v>1801</v>
      </c>
      <c r="C308" s="88" t="s">
        <v>1182</v>
      </c>
      <c r="D308" s="88" t="s">
        <v>1360</v>
      </c>
      <c r="E308" s="88" t="s">
        <v>1342</v>
      </c>
      <c r="F308" s="88" t="s">
        <v>1802</v>
      </c>
      <c r="G308" s="88" t="s">
        <v>90</v>
      </c>
      <c r="H308" s="92" t="s">
        <v>73</v>
      </c>
      <c r="I308" s="92">
        <v>1.6</v>
      </c>
      <c r="J308" s="92">
        <v>32</v>
      </c>
      <c r="K308" s="93" t="s">
        <v>67</v>
      </c>
      <c r="L308" s="93">
        <v>3000</v>
      </c>
      <c r="M308" s="93" t="s">
        <v>53</v>
      </c>
      <c r="N308" s="93">
        <v>3000</v>
      </c>
      <c r="O308" s="93"/>
      <c r="P308" s="93"/>
      <c r="Q308" s="93"/>
      <c r="R308" s="93"/>
      <c r="S308" s="93"/>
      <c r="T308" s="93"/>
      <c r="U308" s="93"/>
      <c r="V308" s="175"/>
      <c r="W308" s="88" t="s">
        <v>1171</v>
      </c>
    </row>
    <row r="309" spans="1:23" ht="60" hidden="1" x14ac:dyDescent="0.25">
      <c r="A309" s="477"/>
      <c r="B309" s="477"/>
      <c r="C309" s="88" t="s">
        <v>1184</v>
      </c>
      <c r="D309" s="88" t="s">
        <v>1360</v>
      </c>
      <c r="E309" s="92" t="s">
        <v>1350</v>
      </c>
      <c r="F309" s="88" t="s">
        <v>1803</v>
      </c>
      <c r="G309" s="88" t="s">
        <v>1186</v>
      </c>
      <c r="H309" s="92" t="s">
        <v>52</v>
      </c>
      <c r="I309" s="92" t="s">
        <v>67</v>
      </c>
      <c r="J309" s="92">
        <v>1</v>
      </c>
      <c r="K309" s="93" t="s">
        <v>67</v>
      </c>
      <c r="L309" s="93">
        <v>9000</v>
      </c>
      <c r="M309" s="93" t="s">
        <v>53</v>
      </c>
      <c r="N309" s="93">
        <v>9000</v>
      </c>
      <c r="O309" s="93"/>
      <c r="P309" s="93"/>
      <c r="Q309" s="93"/>
      <c r="R309" s="93"/>
      <c r="S309" s="93"/>
      <c r="T309" s="93"/>
      <c r="U309" s="93"/>
      <c r="V309" s="175"/>
      <c r="W309" s="88" t="s">
        <v>1171</v>
      </c>
    </row>
    <row r="310" spans="1:23" ht="60" hidden="1" x14ac:dyDescent="0.25">
      <c r="A310" s="477"/>
      <c r="B310" s="477"/>
      <c r="C310" s="477" t="s">
        <v>1187</v>
      </c>
      <c r="D310" s="88" t="s">
        <v>1360</v>
      </c>
      <c r="E310" s="92" t="s">
        <v>1350</v>
      </c>
      <c r="F310" s="477" t="s">
        <v>1804</v>
      </c>
      <c r="G310" s="88" t="s">
        <v>521</v>
      </c>
      <c r="H310" s="92" t="s">
        <v>52</v>
      </c>
      <c r="I310" s="92" t="s">
        <v>67</v>
      </c>
      <c r="J310" s="92">
        <v>1</v>
      </c>
      <c r="K310" s="93">
        <v>1250</v>
      </c>
      <c r="L310" s="93">
        <v>1250</v>
      </c>
      <c r="M310" s="93" t="s">
        <v>53</v>
      </c>
      <c r="N310" s="93">
        <v>1250</v>
      </c>
      <c r="O310" s="93"/>
      <c r="P310" s="93"/>
      <c r="Q310" s="93"/>
      <c r="R310" s="93"/>
      <c r="S310" s="93"/>
      <c r="T310" s="93"/>
      <c r="U310" s="93"/>
      <c r="V310" s="175"/>
      <c r="W310" s="88" t="s">
        <v>1171</v>
      </c>
    </row>
    <row r="311" spans="1:23" ht="60" hidden="1" x14ac:dyDescent="0.25">
      <c r="A311" s="477"/>
      <c r="B311" s="477"/>
      <c r="C311" s="477"/>
      <c r="D311" s="88" t="s">
        <v>1360</v>
      </c>
      <c r="E311" s="92" t="s">
        <v>1350</v>
      </c>
      <c r="F311" s="477"/>
      <c r="G311" s="88" t="s">
        <v>1189</v>
      </c>
      <c r="H311" s="92" t="s">
        <v>52</v>
      </c>
      <c r="I311" s="92">
        <v>121</v>
      </c>
      <c r="J311" s="92">
        <v>500</v>
      </c>
      <c r="K311" s="93">
        <v>2840</v>
      </c>
      <c r="L311" s="93">
        <v>2840</v>
      </c>
      <c r="M311" s="93" t="s">
        <v>53</v>
      </c>
      <c r="N311" s="93">
        <v>2840</v>
      </c>
      <c r="O311" s="93"/>
      <c r="P311" s="93"/>
      <c r="Q311" s="93"/>
      <c r="R311" s="93"/>
      <c r="S311" s="93"/>
      <c r="T311" s="93"/>
      <c r="U311" s="93"/>
      <c r="V311" s="175"/>
      <c r="W311" s="88" t="s">
        <v>1171</v>
      </c>
    </row>
    <row r="312" spans="1:23" ht="60" hidden="1" x14ac:dyDescent="0.25">
      <c r="A312" s="477"/>
      <c r="B312" s="477"/>
      <c r="C312" s="477" t="s">
        <v>1190</v>
      </c>
      <c r="D312" s="88" t="s">
        <v>1360</v>
      </c>
      <c r="E312" s="92" t="s">
        <v>1350</v>
      </c>
      <c r="F312" s="477" t="s">
        <v>1805</v>
      </c>
      <c r="G312" s="88" t="s">
        <v>1192</v>
      </c>
      <c r="H312" s="92" t="s">
        <v>52</v>
      </c>
      <c r="I312" s="92">
        <v>22</v>
      </c>
      <c r="J312" s="92">
        <v>8</v>
      </c>
      <c r="K312" s="93">
        <v>7400</v>
      </c>
      <c r="L312" s="93">
        <v>7400</v>
      </c>
      <c r="M312" s="93" t="s">
        <v>53</v>
      </c>
      <c r="N312" s="93">
        <v>7400</v>
      </c>
      <c r="O312" s="93"/>
      <c r="P312" s="93"/>
      <c r="Q312" s="93"/>
      <c r="R312" s="93"/>
      <c r="S312" s="93"/>
      <c r="T312" s="93"/>
      <c r="U312" s="93"/>
      <c r="V312" s="175"/>
      <c r="W312" s="88" t="s">
        <v>1171</v>
      </c>
    </row>
    <row r="313" spans="1:23" ht="36" hidden="1" x14ac:dyDescent="0.25">
      <c r="A313" s="477"/>
      <c r="B313" s="477"/>
      <c r="C313" s="477"/>
      <c r="D313" s="88" t="s">
        <v>1798</v>
      </c>
      <c r="E313" s="92" t="s">
        <v>1350</v>
      </c>
      <c r="F313" s="477"/>
      <c r="G313" s="88" t="s">
        <v>1193</v>
      </c>
      <c r="H313" s="92" t="s">
        <v>73</v>
      </c>
      <c r="I313" s="92" t="s">
        <v>67</v>
      </c>
      <c r="J313" s="92">
        <v>50</v>
      </c>
      <c r="K313" s="93">
        <v>200</v>
      </c>
      <c r="L313" s="93">
        <v>200</v>
      </c>
      <c r="M313" s="93" t="s">
        <v>53</v>
      </c>
      <c r="N313" s="93">
        <v>200</v>
      </c>
      <c r="O313" s="93"/>
      <c r="P313" s="93"/>
      <c r="Q313" s="93"/>
      <c r="R313" s="93"/>
      <c r="S313" s="93"/>
      <c r="T313" s="93"/>
      <c r="U313" s="93"/>
      <c r="V313" s="175"/>
      <c r="W313" s="88" t="s">
        <v>1171</v>
      </c>
    </row>
    <row r="314" spans="1:23" ht="72" hidden="1" x14ac:dyDescent="0.25">
      <c r="A314" s="477"/>
      <c r="B314" s="477"/>
      <c r="C314" s="88" t="s">
        <v>1194</v>
      </c>
      <c r="D314" s="88" t="s">
        <v>1544</v>
      </c>
      <c r="E314" s="92" t="s">
        <v>1350</v>
      </c>
      <c r="F314" s="88" t="s">
        <v>1806</v>
      </c>
      <c r="G314" s="88" t="s">
        <v>1196</v>
      </c>
      <c r="H314" s="92" t="s">
        <v>52</v>
      </c>
      <c r="I314" s="92">
        <v>1</v>
      </c>
      <c r="J314" s="92">
        <v>2</v>
      </c>
      <c r="K314" s="93">
        <v>1920</v>
      </c>
      <c r="L314" s="93">
        <v>1920</v>
      </c>
      <c r="M314" s="93" t="s">
        <v>53</v>
      </c>
      <c r="N314" s="93">
        <v>1920</v>
      </c>
      <c r="O314" s="93"/>
      <c r="P314" s="93"/>
      <c r="Q314" s="93"/>
      <c r="R314" s="93"/>
      <c r="S314" s="93"/>
      <c r="T314" s="93"/>
      <c r="U314" s="93"/>
      <c r="V314" s="175"/>
      <c r="W314" s="88" t="s">
        <v>1171</v>
      </c>
    </row>
    <row r="315" spans="1:23" ht="60" hidden="1" x14ac:dyDescent="0.25">
      <c r="A315" s="477"/>
      <c r="B315" s="477"/>
      <c r="C315" s="477" t="s">
        <v>1197</v>
      </c>
      <c r="D315" s="88" t="s">
        <v>1360</v>
      </c>
      <c r="E315" s="88" t="s">
        <v>1342</v>
      </c>
      <c r="F315" s="477" t="s">
        <v>1807</v>
      </c>
      <c r="G315" s="88" t="s">
        <v>1199</v>
      </c>
      <c r="H315" s="522" t="s">
        <v>52</v>
      </c>
      <c r="I315" s="92">
        <v>3</v>
      </c>
      <c r="J315" s="92">
        <v>5</v>
      </c>
      <c r="K315" s="515">
        <v>2500</v>
      </c>
      <c r="L315" s="515">
        <v>2500</v>
      </c>
      <c r="M315" s="93" t="s">
        <v>53</v>
      </c>
      <c r="N315" s="515">
        <v>2500</v>
      </c>
      <c r="O315" s="93"/>
      <c r="P315" s="93"/>
      <c r="Q315" s="93"/>
      <c r="R315" s="93"/>
      <c r="S315" s="93"/>
      <c r="T315" s="93"/>
      <c r="U315" s="93"/>
      <c r="V315" s="175"/>
      <c r="W315" s="88" t="s">
        <v>1171</v>
      </c>
    </row>
    <row r="316" spans="1:23" ht="60" hidden="1" x14ac:dyDescent="0.25">
      <c r="A316" s="477"/>
      <c r="B316" s="477"/>
      <c r="C316" s="477"/>
      <c r="D316" s="88" t="s">
        <v>1360</v>
      </c>
      <c r="E316" s="88" t="s">
        <v>1342</v>
      </c>
      <c r="F316" s="477"/>
      <c r="G316" s="88" t="s">
        <v>1200</v>
      </c>
      <c r="H316" s="522"/>
      <c r="I316" s="92">
        <v>20</v>
      </c>
      <c r="J316" s="92">
        <v>20</v>
      </c>
      <c r="K316" s="515"/>
      <c r="L316" s="515"/>
      <c r="M316" s="93" t="s">
        <v>53</v>
      </c>
      <c r="N316" s="515"/>
      <c r="O316" s="93"/>
      <c r="P316" s="93"/>
      <c r="Q316" s="93"/>
      <c r="R316" s="93"/>
      <c r="S316" s="93"/>
      <c r="T316" s="93"/>
      <c r="U316" s="93"/>
      <c r="V316" s="175"/>
      <c r="W316" s="88" t="s">
        <v>1171</v>
      </c>
    </row>
    <row r="317" spans="1:23" ht="60" hidden="1" x14ac:dyDescent="0.25">
      <c r="A317" s="477"/>
      <c r="B317" s="477" t="s">
        <v>1808</v>
      </c>
      <c r="C317" s="88" t="s">
        <v>1202</v>
      </c>
      <c r="D317" s="88" t="s">
        <v>1360</v>
      </c>
      <c r="E317" s="92" t="s">
        <v>1350</v>
      </c>
      <c r="F317" s="88" t="s">
        <v>1809</v>
      </c>
      <c r="G317" s="88" t="s">
        <v>1204</v>
      </c>
      <c r="H317" s="92" t="s">
        <v>52</v>
      </c>
      <c r="I317" s="92" t="s">
        <v>67</v>
      </c>
      <c r="J317" s="92">
        <v>1600</v>
      </c>
      <c r="K317" s="93">
        <v>3223</v>
      </c>
      <c r="L317" s="93">
        <v>2885.9</v>
      </c>
      <c r="M317" s="93" t="s">
        <v>53</v>
      </c>
      <c r="N317" s="93">
        <v>2885.9</v>
      </c>
      <c r="O317" s="93"/>
      <c r="P317" s="93"/>
      <c r="Q317" s="93"/>
      <c r="R317" s="93"/>
      <c r="S317" s="93"/>
      <c r="T317" s="93"/>
      <c r="U317" s="93"/>
      <c r="V317" s="175"/>
      <c r="W317" s="88" t="s">
        <v>1171</v>
      </c>
    </row>
    <row r="318" spans="1:23" s="250" customFormat="1" ht="60" hidden="1" x14ac:dyDescent="0.25">
      <c r="A318" s="477"/>
      <c r="B318" s="477"/>
      <c r="C318" s="245" t="s">
        <v>1205</v>
      </c>
      <c r="D318" s="245" t="s">
        <v>1360</v>
      </c>
      <c r="E318" s="247" t="s">
        <v>1350</v>
      </c>
      <c r="F318" s="245" t="s">
        <v>1810</v>
      </c>
      <c r="G318" s="245" t="s">
        <v>1207</v>
      </c>
      <c r="H318" s="247" t="s">
        <v>52</v>
      </c>
      <c r="I318" s="247" t="s">
        <v>67</v>
      </c>
      <c r="J318" s="247">
        <v>4</v>
      </c>
      <c r="K318" s="248">
        <v>1800</v>
      </c>
      <c r="L318" s="248">
        <v>1800</v>
      </c>
      <c r="M318" s="248" t="s">
        <v>53</v>
      </c>
      <c r="N318" s="248">
        <v>1800</v>
      </c>
      <c r="O318" s="248"/>
      <c r="P318" s="248"/>
      <c r="Q318" s="248"/>
      <c r="R318" s="248"/>
      <c r="S318" s="248"/>
      <c r="T318" s="248"/>
      <c r="U318" s="248"/>
      <c r="V318" s="249"/>
      <c r="W318" s="245" t="s">
        <v>1171</v>
      </c>
    </row>
    <row r="319" spans="1:23" s="250" customFormat="1" ht="60" hidden="1" x14ac:dyDescent="0.25">
      <c r="A319" s="477"/>
      <c r="B319" s="477"/>
      <c r="C319" s="245" t="s">
        <v>1208</v>
      </c>
      <c r="D319" s="245" t="s">
        <v>1360</v>
      </c>
      <c r="E319" s="247" t="s">
        <v>1350</v>
      </c>
      <c r="F319" s="245" t="s">
        <v>1811</v>
      </c>
      <c r="G319" s="245" t="s">
        <v>1207</v>
      </c>
      <c r="H319" s="247" t="s">
        <v>1210</v>
      </c>
      <c r="I319" s="247" t="s">
        <v>67</v>
      </c>
      <c r="J319" s="247">
        <v>14</v>
      </c>
      <c r="K319" s="248">
        <v>1600</v>
      </c>
      <c r="L319" s="248">
        <v>1600</v>
      </c>
      <c r="M319" s="248" t="s">
        <v>53</v>
      </c>
      <c r="N319" s="248">
        <v>1600</v>
      </c>
      <c r="O319" s="248"/>
      <c r="P319" s="248"/>
      <c r="Q319" s="248"/>
      <c r="R319" s="248"/>
      <c r="S319" s="248"/>
      <c r="T319" s="248"/>
      <c r="U319" s="248"/>
      <c r="V319" s="249"/>
      <c r="W319" s="245" t="s">
        <v>1171</v>
      </c>
    </row>
    <row r="320" spans="1:23" s="250" customFormat="1" ht="60" hidden="1" x14ac:dyDescent="0.25">
      <c r="A320" s="477"/>
      <c r="B320" s="477" t="s">
        <v>1812</v>
      </c>
      <c r="C320" s="245" t="s">
        <v>1212</v>
      </c>
      <c r="D320" s="245" t="s">
        <v>1360</v>
      </c>
      <c r="E320" s="247" t="s">
        <v>1350</v>
      </c>
      <c r="F320" s="245" t="s">
        <v>1813</v>
      </c>
      <c r="G320" s="245" t="s">
        <v>1214</v>
      </c>
      <c r="H320" s="247" t="s">
        <v>52</v>
      </c>
      <c r="I320" s="247" t="s">
        <v>67</v>
      </c>
      <c r="J320" s="247">
        <v>7</v>
      </c>
      <c r="K320" s="248">
        <v>1550</v>
      </c>
      <c r="L320" s="248">
        <v>1550</v>
      </c>
      <c r="M320" s="248" t="s">
        <v>53</v>
      </c>
      <c r="N320" s="248">
        <v>1550</v>
      </c>
      <c r="O320" s="248"/>
      <c r="P320" s="248"/>
      <c r="Q320" s="248"/>
      <c r="R320" s="248"/>
      <c r="S320" s="248"/>
      <c r="T320" s="248"/>
      <c r="U320" s="248"/>
      <c r="V320" s="249"/>
      <c r="W320" s="245" t="s">
        <v>1171</v>
      </c>
    </row>
    <row r="321" spans="1:23" ht="103.5" hidden="1" customHeight="1" x14ac:dyDescent="0.25">
      <c r="A321" s="477"/>
      <c r="B321" s="477"/>
      <c r="C321" s="88" t="s">
        <v>1215</v>
      </c>
      <c r="D321" s="88" t="s">
        <v>1360</v>
      </c>
      <c r="E321" s="92" t="s">
        <v>1350</v>
      </c>
      <c r="F321" s="88" t="s">
        <v>1814</v>
      </c>
      <c r="G321" s="88" t="s">
        <v>1217</v>
      </c>
      <c r="H321" s="92" t="s">
        <v>52</v>
      </c>
      <c r="I321" s="92" t="s">
        <v>67</v>
      </c>
      <c r="J321" s="92">
        <v>2</v>
      </c>
      <c r="K321" s="93">
        <v>400</v>
      </c>
      <c r="L321" s="93">
        <v>400</v>
      </c>
      <c r="M321" s="93" t="s">
        <v>53</v>
      </c>
      <c r="N321" s="93">
        <v>400</v>
      </c>
      <c r="O321" s="93"/>
      <c r="P321" s="93"/>
      <c r="Q321" s="93"/>
      <c r="R321" s="93"/>
      <c r="S321" s="93"/>
      <c r="T321" s="93"/>
      <c r="U321" s="93"/>
      <c r="V321" s="175"/>
      <c r="W321" s="88" t="s">
        <v>1171</v>
      </c>
    </row>
    <row r="322" spans="1:23" ht="48" hidden="1" x14ac:dyDescent="0.25">
      <c r="A322" s="477"/>
      <c r="B322" s="106" t="s">
        <v>1815</v>
      </c>
      <c r="C322" s="88" t="s">
        <v>1219</v>
      </c>
      <c r="D322" s="88" t="s">
        <v>1349</v>
      </c>
      <c r="E322" s="92" t="s">
        <v>1350</v>
      </c>
      <c r="F322" s="88" t="s">
        <v>1816</v>
      </c>
      <c r="G322" s="88" t="s">
        <v>1221</v>
      </c>
      <c r="H322" s="92" t="s">
        <v>61</v>
      </c>
      <c r="I322" s="92">
        <v>50</v>
      </c>
      <c r="J322" s="92">
        <v>30</v>
      </c>
      <c r="K322" s="93">
        <v>2000</v>
      </c>
      <c r="L322" s="93">
        <v>2000</v>
      </c>
      <c r="M322" s="93" t="s">
        <v>53</v>
      </c>
      <c r="N322" s="93">
        <v>2000</v>
      </c>
      <c r="O322" s="93"/>
      <c r="P322" s="93"/>
      <c r="Q322" s="93"/>
      <c r="R322" s="93"/>
      <c r="S322" s="93"/>
      <c r="T322" s="93"/>
      <c r="U322" s="93"/>
      <c r="V322" s="175"/>
      <c r="W322" s="88" t="s">
        <v>1171</v>
      </c>
    </row>
    <row r="323" spans="1:23" s="250" customFormat="1" ht="36" hidden="1" x14ac:dyDescent="0.25">
      <c r="A323" s="477"/>
      <c r="B323" s="477" t="s">
        <v>1817</v>
      </c>
      <c r="C323" s="245" t="s">
        <v>1223</v>
      </c>
      <c r="D323" s="245" t="s">
        <v>1798</v>
      </c>
      <c r="E323" s="247" t="s">
        <v>1350</v>
      </c>
      <c r="F323" s="245" t="s">
        <v>1818</v>
      </c>
      <c r="G323" s="245" t="s">
        <v>1225</v>
      </c>
      <c r="H323" s="247" t="s">
        <v>52</v>
      </c>
      <c r="I323" s="247" t="s">
        <v>67</v>
      </c>
      <c r="J323" s="247">
        <v>3</v>
      </c>
      <c r="K323" s="248">
        <v>650</v>
      </c>
      <c r="L323" s="248">
        <v>650</v>
      </c>
      <c r="M323" s="248" t="s">
        <v>53</v>
      </c>
      <c r="N323" s="248">
        <v>650</v>
      </c>
      <c r="O323" s="248"/>
      <c r="P323" s="248"/>
      <c r="Q323" s="248"/>
      <c r="R323" s="248"/>
      <c r="S323" s="248"/>
      <c r="T323" s="248"/>
      <c r="U323" s="248"/>
      <c r="V323" s="249"/>
      <c r="W323" s="245" t="s">
        <v>1171</v>
      </c>
    </row>
    <row r="324" spans="1:23" ht="36" hidden="1" x14ac:dyDescent="0.25">
      <c r="A324" s="477"/>
      <c r="B324" s="477"/>
      <c r="C324" s="88" t="s">
        <v>1226</v>
      </c>
      <c r="D324" s="88" t="s">
        <v>1341</v>
      </c>
      <c r="E324" s="92" t="s">
        <v>1350</v>
      </c>
      <c r="F324" s="88" t="s">
        <v>1819</v>
      </c>
      <c r="G324" s="88" t="s">
        <v>79</v>
      </c>
      <c r="H324" s="92" t="s">
        <v>61</v>
      </c>
      <c r="I324" s="92">
        <v>10</v>
      </c>
      <c r="J324" s="88" t="s">
        <v>1820</v>
      </c>
      <c r="K324" s="93">
        <v>34909.4</v>
      </c>
      <c r="L324" s="93">
        <v>34909.4</v>
      </c>
      <c r="M324" s="93" t="s">
        <v>93</v>
      </c>
      <c r="N324" s="93"/>
      <c r="O324" s="93"/>
      <c r="P324" s="93">
        <v>34909.4</v>
      </c>
      <c r="Q324" s="93"/>
      <c r="R324" s="93"/>
      <c r="S324" s="93"/>
      <c r="T324" s="93"/>
      <c r="U324" s="93"/>
      <c r="V324" s="175"/>
      <c r="W324" s="88" t="s">
        <v>1171</v>
      </c>
    </row>
    <row r="325" spans="1:23" s="250" customFormat="1" ht="60" hidden="1" x14ac:dyDescent="0.25">
      <c r="A325" s="477"/>
      <c r="B325" s="477"/>
      <c r="C325" s="245" t="s">
        <v>1226</v>
      </c>
      <c r="D325" s="245" t="s">
        <v>1360</v>
      </c>
      <c r="E325" s="247" t="s">
        <v>1350</v>
      </c>
      <c r="F325" s="245" t="s">
        <v>1821</v>
      </c>
      <c r="G325" s="245" t="s">
        <v>1229</v>
      </c>
      <c r="H325" s="247" t="s">
        <v>52</v>
      </c>
      <c r="I325" s="247" t="s">
        <v>67</v>
      </c>
      <c r="J325" s="247">
        <v>5</v>
      </c>
      <c r="K325" s="248">
        <v>5676</v>
      </c>
      <c r="L325" s="248">
        <v>5676</v>
      </c>
      <c r="M325" s="248" t="s">
        <v>53</v>
      </c>
      <c r="N325" s="248">
        <v>5676</v>
      </c>
      <c r="O325" s="248"/>
      <c r="P325" s="248"/>
      <c r="Q325" s="248"/>
      <c r="R325" s="248"/>
      <c r="S325" s="248"/>
      <c r="T325" s="248"/>
      <c r="U325" s="248"/>
      <c r="V325" s="249"/>
      <c r="W325" s="245" t="s">
        <v>1171</v>
      </c>
    </row>
    <row r="326" spans="1:23" s="250" customFormat="1" ht="60" hidden="1" x14ac:dyDescent="0.25">
      <c r="A326" s="477"/>
      <c r="B326" s="477"/>
      <c r="C326" s="245" t="s">
        <v>1230</v>
      </c>
      <c r="D326" s="245" t="s">
        <v>1360</v>
      </c>
      <c r="E326" s="247" t="s">
        <v>1350</v>
      </c>
      <c r="F326" s="245" t="s">
        <v>1822</v>
      </c>
      <c r="G326" s="245" t="s">
        <v>1232</v>
      </c>
      <c r="H326" s="247" t="s">
        <v>52</v>
      </c>
      <c r="I326" s="247" t="s">
        <v>67</v>
      </c>
      <c r="J326" s="247">
        <v>11</v>
      </c>
      <c r="K326" s="248">
        <v>23408</v>
      </c>
      <c r="L326" s="248">
        <v>23408</v>
      </c>
      <c r="M326" s="248" t="s">
        <v>53</v>
      </c>
      <c r="N326" s="248">
        <v>23408</v>
      </c>
      <c r="O326" s="248"/>
      <c r="P326" s="248"/>
      <c r="Q326" s="248"/>
      <c r="R326" s="248"/>
      <c r="S326" s="248"/>
      <c r="T326" s="248"/>
      <c r="U326" s="248"/>
      <c r="V326" s="249"/>
      <c r="W326" s="245" t="s">
        <v>1171</v>
      </c>
    </row>
    <row r="327" spans="1:23" ht="36" hidden="1" x14ac:dyDescent="0.25">
      <c r="A327" s="477"/>
      <c r="B327" s="88" t="s">
        <v>1823</v>
      </c>
      <c r="C327" s="88" t="s">
        <v>1234</v>
      </c>
      <c r="D327" s="88" t="s">
        <v>1798</v>
      </c>
      <c r="E327" s="92" t="s">
        <v>1350</v>
      </c>
      <c r="F327" s="88" t="s">
        <v>1824</v>
      </c>
      <c r="G327" s="88" t="s">
        <v>356</v>
      </c>
      <c r="H327" s="92" t="s">
        <v>201</v>
      </c>
      <c r="I327" s="92" t="s">
        <v>67</v>
      </c>
      <c r="J327" s="92">
        <v>50</v>
      </c>
      <c r="K327" s="93">
        <v>80</v>
      </c>
      <c r="L327" s="93">
        <v>80</v>
      </c>
      <c r="M327" s="93" t="s">
        <v>53</v>
      </c>
      <c r="N327" s="93">
        <v>80</v>
      </c>
      <c r="O327" s="93"/>
      <c r="P327" s="93"/>
      <c r="Q327" s="93"/>
      <c r="R327" s="93"/>
      <c r="S327" s="93"/>
      <c r="T327" s="93"/>
      <c r="U327" s="93"/>
      <c r="V327" s="175"/>
      <c r="W327" s="88" t="s">
        <v>1171</v>
      </c>
    </row>
    <row r="328" spans="1:23" s="250" customFormat="1" ht="36" hidden="1" x14ac:dyDescent="0.25">
      <c r="A328" s="477"/>
      <c r="B328" s="245" t="s">
        <v>1825</v>
      </c>
      <c r="C328" s="245" t="s">
        <v>1237</v>
      </c>
      <c r="D328" s="245" t="s">
        <v>1349</v>
      </c>
      <c r="E328" s="247" t="s">
        <v>1350</v>
      </c>
      <c r="F328" s="245" t="s">
        <v>1826</v>
      </c>
      <c r="G328" s="245" t="s">
        <v>356</v>
      </c>
      <c r="H328" s="247" t="s">
        <v>61</v>
      </c>
      <c r="I328" s="247">
        <v>5</v>
      </c>
      <c r="J328" s="247">
        <v>50</v>
      </c>
      <c r="K328" s="248">
        <v>19217.599999999999</v>
      </c>
      <c r="L328" s="248">
        <v>9608.7999999999993</v>
      </c>
      <c r="M328" s="248" t="s">
        <v>53</v>
      </c>
      <c r="N328" s="248">
        <v>9608.7999999999993</v>
      </c>
      <c r="O328" s="248"/>
      <c r="P328" s="248"/>
      <c r="Q328" s="248"/>
      <c r="R328" s="248"/>
      <c r="S328" s="248"/>
      <c r="T328" s="248"/>
      <c r="U328" s="248"/>
      <c r="V328" s="249"/>
      <c r="W328" s="245" t="s">
        <v>1171</v>
      </c>
    </row>
    <row r="329" spans="1:23" ht="72" hidden="1" x14ac:dyDescent="0.25">
      <c r="A329" s="477" t="s">
        <v>1827</v>
      </c>
      <c r="B329" s="477" t="s">
        <v>1828</v>
      </c>
      <c r="C329" s="88" t="s">
        <v>1241</v>
      </c>
      <c r="D329" s="88" t="s">
        <v>1544</v>
      </c>
      <c r="E329" s="92" t="s">
        <v>1350</v>
      </c>
      <c r="F329" s="88" t="s">
        <v>1829</v>
      </c>
      <c r="G329" s="88" t="s">
        <v>1243</v>
      </c>
      <c r="H329" s="92" t="s">
        <v>61</v>
      </c>
      <c r="I329" s="92">
        <v>35.799999999999997</v>
      </c>
      <c r="J329" s="92">
        <v>42.3</v>
      </c>
      <c r="K329" s="93">
        <v>2155</v>
      </c>
      <c r="L329" s="93" t="s">
        <v>67</v>
      </c>
      <c r="M329" s="93" t="s">
        <v>53</v>
      </c>
      <c r="N329" s="93" t="s">
        <v>67</v>
      </c>
      <c r="O329" s="93"/>
      <c r="P329" s="93"/>
      <c r="Q329" s="93"/>
      <c r="R329" s="93"/>
      <c r="S329" s="93"/>
      <c r="T329" s="93"/>
      <c r="U329" s="93"/>
      <c r="V329" s="175"/>
      <c r="W329" s="88" t="s">
        <v>1171</v>
      </c>
    </row>
    <row r="330" spans="1:23" ht="37.5" hidden="1" customHeight="1" x14ac:dyDescent="0.25">
      <c r="A330" s="477"/>
      <c r="B330" s="477"/>
      <c r="C330" s="477" t="s">
        <v>1244</v>
      </c>
      <c r="D330" s="88" t="s">
        <v>1349</v>
      </c>
      <c r="E330" s="92" t="s">
        <v>1350</v>
      </c>
      <c r="F330" s="477" t="s">
        <v>1830</v>
      </c>
      <c r="G330" s="88" t="s">
        <v>1246</v>
      </c>
      <c r="H330" s="92" t="s">
        <v>52</v>
      </c>
      <c r="I330" s="92">
        <v>2</v>
      </c>
      <c r="J330" s="92">
        <v>2</v>
      </c>
      <c r="K330" s="515">
        <v>84</v>
      </c>
      <c r="L330" s="515">
        <v>84</v>
      </c>
      <c r="M330" s="515" t="s">
        <v>53</v>
      </c>
      <c r="N330" s="515">
        <v>84</v>
      </c>
      <c r="O330" s="93"/>
      <c r="P330" s="93"/>
      <c r="Q330" s="93"/>
      <c r="R330" s="93"/>
      <c r="S330" s="93"/>
      <c r="T330" s="93"/>
      <c r="U330" s="93"/>
      <c r="V330" s="175"/>
      <c r="W330" s="88" t="s">
        <v>1171</v>
      </c>
    </row>
    <row r="331" spans="1:23" ht="33" hidden="1" customHeight="1" x14ac:dyDescent="0.25">
      <c r="A331" s="477"/>
      <c r="B331" s="477"/>
      <c r="C331" s="477"/>
      <c r="D331" s="88" t="s">
        <v>1349</v>
      </c>
      <c r="E331" s="92" t="s">
        <v>1350</v>
      </c>
      <c r="F331" s="477"/>
      <c r="G331" s="88" t="s">
        <v>1247</v>
      </c>
      <c r="H331" s="92" t="s">
        <v>52</v>
      </c>
      <c r="I331" s="92">
        <v>176</v>
      </c>
      <c r="J331" s="92">
        <v>176</v>
      </c>
      <c r="K331" s="515"/>
      <c r="L331" s="515"/>
      <c r="M331" s="515"/>
      <c r="N331" s="515"/>
      <c r="O331" s="93"/>
      <c r="P331" s="93"/>
      <c r="Q331" s="93"/>
      <c r="R331" s="93"/>
      <c r="S331" s="93"/>
      <c r="T331" s="93"/>
      <c r="U331" s="93"/>
      <c r="V331" s="175"/>
      <c r="W331" s="88" t="s">
        <v>1171</v>
      </c>
    </row>
    <row r="332" spans="1:23" ht="24" hidden="1" x14ac:dyDescent="0.25">
      <c r="A332" s="477"/>
      <c r="B332" s="477"/>
      <c r="C332" s="477" t="s">
        <v>1248</v>
      </c>
      <c r="D332" s="88" t="s">
        <v>1349</v>
      </c>
      <c r="E332" s="92" t="s">
        <v>1350</v>
      </c>
      <c r="F332" s="477" t="s">
        <v>1831</v>
      </c>
      <c r="G332" s="88" t="s">
        <v>1250</v>
      </c>
      <c r="H332" s="522" t="s">
        <v>52</v>
      </c>
      <c r="I332" s="92">
        <v>4</v>
      </c>
      <c r="J332" s="92">
        <v>2</v>
      </c>
      <c r="K332" s="515">
        <v>18</v>
      </c>
      <c r="L332" s="515">
        <v>18</v>
      </c>
      <c r="M332" s="515" t="s">
        <v>53</v>
      </c>
      <c r="N332" s="515">
        <v>18</v>
      </c>
      <c r="O332" s="93"/>
      <c r="P332" s="93"/>
      <c r="Q332" s="93"/>
      <c r="R332" s="93"/>
      <c r="S332" s="93"/>
      <c r="T332" s="93"/>
      <c r="U332" s="93"/>
      <c r="V332" s="175"/>
      <c r="W332" s="88" t="s">
        <v>1171</v>
      </c>
    </row>
    <row r="333" spans="1:23" ht="24" hidden="1" x14ac:dyDescent="0.25">
      <c r="A333" s="477"/>
      <c r="B333" s="477"/>
      <c r="C333" s="477"/>
      <c r="D333" s="88" t="s">
        <v>1349</v>
      </c>
      <c r="E333" s="92" t="s">
        <v>1350</v>
      </c>
      <c r="F333" s="477"/>
      <c r="G333" s="88" t="s">
        <v>1251</v>
      </c>
      <c r="H333" s="522"/>
      <c r="I333" s="92">
        <v>4</v>
      </c>
      <c r="J333" s="92">
        <v>2</v>
      </c>
      <c r="K333" s="515"/>
      <c r="L333" s="515"/>
      <c r="M333" s="515"/>
      <c r="N333" s="515"/>
      <c r="O333" s="93"/>
      <c r="P333" s="93"/>
      <c r="Q333" s="93"/>
      <c r="R333" s="93"/>
      <c r="S333" s="93"/>
      <c r="T333" s="93"/>
      <c r="U333" s="93"/>
      <c r="V333" s="175"/>
      <c r="W333" s="88" t="s">
        <v>1171</v>
      </c>
    </row>
    <row r="334" spans="1:23" ht="48" hidden="1" customHeight="1" x14ac:dyDescent="0.25">
      <c r="A334" s="106" t="s">
        <v>1832</v>
      </c>
      <c r="B334" s="106" t="s">
        <v>1833</v>
      </c>
      <c r="C334" s="88" t="s">
        <v>1834</v>
      </c>
      <c r="D334" s="88" t="s">
        <v>1349</v>
      </c>
      <c r="E334" s="92" t="s">
        <v>1350</v>
      </c>
      <c r="F334" s="88" t="s">
        <v>1835</v>
      </c>
      <c r="G334" s="88" t="s">
        <v>1256</v>
      </c>
      <c r="H334" s="92" t="s">
        <v>61</v>
      </c>
      <c r="I334" s="92" t="s">
        <v>67</v>
      </c>
      <c r="J334" s="92">
        <v>100</v>
      </c>
      <c r="K334" s="93">
        <v>500</v>
      </c>
      <c r="L334" s="93">
        <v>500</v>
      </c>
      <c r="M334" s="93" t="s">
        <v>53</v>
      </c>
      <c r="N334" s="93">
        <v>500</v>
      </c>
      <c r="O334" s="93"/>
      <c r="P334" s="93"/>
      <c r="Q334" s="93"/>
      <c r="R334" s="93"/>
      <c r="S334" s="93"/>
      <c r="T334" s="93"/>
      <c r="U334" s="93"/>
      <c r="V334" s="175"/>
      <c r="W334" s="88" t="s">
        <v>1125</v>
      </c>
    </row>
    <row r="335" spans="1:23" ht="39" hidden="1" customHeight="1" x14ac:dyDescent="0.25">
      <c r="A335" s="106"/>
      <c r="B335" s="106"/>
      <c r="C335" s="88" t="s">
        <v>1260</v>
      </c>
      <c r="D335" s="88"/>
      <c r="E335" s="92" t="s">
        <v>1350</v>
      </c>
      <c r="F335" s="88" t="s">
        <v>1836</v>
      </c>
      <c r="G335" s="88" t="s">
        <v>1262</v>
      </c>
      <c r="H335" s="92" t="s">
        <v>52</v>
      </c>
      <c r="I335" s="92" t="s">
        <v>67</v>
      </c>
      <c r="J335" s="92">
        <v>1</v>
      </c>
      <c r="K335" s="93">
        <v>200</v>
      </c>
      <c r="L335" s="93">
        <v>200</v>
      </c>
      <c r="M335" s="93" t="s">
        <v>53</v>
      </c>
      <c r="N335" s="93">
        <v>200</v>
      </c>
      <c r="O335" s="93"/>
      <c r="P335" s="93"/>
      <c r="Q335" s="93"/>
      <c r="R335" s="93"/>
      <c r="S335" s="93"/>
      <c r="T335" s="93"/>
      <c r="U335" s="93"/>
      <c r="V335" s="175"/>
      <c r="W335" s="88" t="s">
        <v>1125</v>
      </c>
    </row>
    <row r="336" spans="1:23" ht="72" hidden="1" x14ac:dyDescent="0.25">
      <c r="A336" s="465" t="s">
        <v>1837</v>
      </c>
      <c r="B336" s="88" t="s">
        <v>1838</v>
      </c>
      <c r="C336" s="477" t="s">
        <v>1286</v>
      </c>
      <c r="D336" s="88" t="s">
        <v>1360</v>
      </c>
      <c r="E336" s="92" t="s">
        <v>1350</v>
      </c>
      <c r="F336" s="88" t="s">
        <v>1839</v>
      </c>
      <c r="G336" s="88" t="s">
        <v>1288</v>
      </c>
      <c r="H336" s="92" t="s">
        <v>61</v>
      </c>
      <c r="I336" s="176" t="s">
        <v>67</v>
      </c>
      <c r="J336" s="92">
        <v>20</v>
      </c>
      <c r="K336" s="93">
        <v>0</v>
      </c>
      <c r="L336" s="93">
        <v>250</v>
      </c>
      <c r="M336" s="93" t="s">
        <v>53</v>
      </c>
      <c r="N336" s="93">
        <v>250</v>
      </c>
      <c r="O336" s="93"/>
      <c r="P336" s="93"/>
      <c r="Q336" s="93"/>
      <c r="R336" s="93"/>
      <c r="S336" s="93"/>
      <c r="T336" s="93"/>
      <c r="U336" s="93"/>
      <c r="V336" s="175"/>
      <c r="W336" s="88" t="s">
        <v>1285</v>
      </c>
    </row>
    <row r="337" spans="1:23" ht="60" hidden="1" x14ac:dyDescent="0.25">
      <c r="A337" s="466"/>
      <c r="B337" s="477" t="s">
        <v>1840</v>
      </c>
      <c r="C337" s="477"/>
      <c r="D337" s="88" t="s">
        <v>1360</v>
      </c>
      <c r="E337" s="92" t="s">
        <v>1350</v>
      </c>
      <c r="F337" s="88" t="s">
        <v>1841</v>
      </c>
      <c r="G337" s="88" t="s">
        <v>1291</v>
      </c>
      <c r="H337" s="92" t="s">
        <v>61</v>
      </c>
      <c r="I337" s="92">
        <v>80</v>
      </c>
      <c r="J337" s="92">
        <v>86</v>
      </c>
      <c r="K337" s="93">
        <v>0</v>
      </c>
      <c r="L337" s="93">
        <v>126</v>
      </c>
      <c r="M337" s="93" t="s">
        <v>53</v>
      </c>
      <c r="N337" s="93">
        <v>126</v>
      </c>
      <c r="O337" s="93"/>
      <c r="P337" s="93"/>
      <c r="Q337" s="93"/>
      <c r="R337" s="93"/>
      <c r="S337" s="93"/>
      <c r="T337" s="93"/>
      <c r="U337" s="93"/>
      <c r="V337" s="175"/>
      <c r="W337" s="88" t="s">
        <v>1285</v>
      </c>
    </row>
    <row r="338" spans="1:23" ht="48" hidden="1" x14ac:dyDescent="0.25">
      <c r="A338" s="466"/>
      <c r="B338" s="477"/>
      <c r="C338" s="477" t="s">
        <v>1286</v>
      </c>
      <c r="D338" s="88" t="s">
        <v>1798</v>
      </c>
      <c r="E338" s="88" t="s">
        <v>1350</v>
      </c>
      <c r="F338" s="477" t="s">
        <v>1842</v>
      </c>
      <c r="G338" s="88" t="s">
        <v>1293</v>
      </c>
      <c r="H338" s="92" t="s">
        <v>61</v>
      </c>
      <c r="I338" s="88">
        <v>56</v>
      </c>
      <c r="J338" s="88">
        <v>100</v>
      </c>
      <c r="K338" s="91">
        <v>13500</v>
      </c>
      <c r="L338" s="91">
        <v>6136.4</v>
      </c>
      <c r="M338" s="93" t="s">
        <v>53</v>
      </c>
      <c r="N338" s="91">
        <v>6136.4</v>
      </c>
      <c r="O338" s="93"/>
      <c r="P338" s="93"/>
      <c r="Q338" s="93"/>
      <c r="R338" s="93"/>
      <c r="S338" s="93"/>
      <c r="T338" s="93"/>
      <c r="U338" s="93"/>
      <c r="V338" s="175"/>
      <c r="W338" s="88" t="s">
        <v>1285</v>
      </c>
    </row>
    <row r="339" spans="1:23" ht="36" hidden="1" x14ac:dyDescent="0.25">
      <c r="A339" s="466"/>
      <c r="B339" s="477"/>
      <c r="C339" s="477"/>
      <c r="D339" s="88" t="s">
        <v>1349</v>
      </c>
      <c r="E339" s="88" t="s">
        <v>1350</v>
      </c>
      <c r="F339" s="477"/>
      <c r="G339" s="88" t="s">
        <v>1294</v>
      </c>
      <c r="H339" s="92" t="s">
        <v>61</v>
      </c>
      <c r="I339" s="88" t="s">
        <v>67</v>
      </c>
      <c r="J339" s="88">
        <v>50</v>
      </c>
      <c r="K339" s="91">
        <v>800</v>
      </c>
      <c r="L339" s="91">
        <v>200</v>
      </c>
      <c r="M339" s="93" t="s">
        <v>53</v>
      </c>
      <c r="N339" s="93">
        <v>200</v>
      </c>
      <c r="O339" s="93"/>
      <c r="P339" s="93"/>
      <c r="Q339" s="93"/>
      <c r="R339" s="93"/>
      <c r="S339" s="93"/>
      <c r="T339" s="93"/>
      <c r="U339" s="93"/>
      <c r="V339" s="175"/>
      <c r="W339" s="88" t="s">
        <v>1285</v>
      </c>
    </row>
    <row r="340" spans="1:23" ht="72" hidden="1" x14ac:dyDescent="0.25">
      <c r="A340" s="467"/>
      <c r="B340" s="477"/>
      <c r="C340" s="88" t="s">
        <v>1295</v>
      </c>
      <c r="D340" s="88" t="s">
        <v>1798</v>
      </c>
      <c r="E340" s="92" t="s">
        <v>1350</v>
      </c>
      <c r="F340" s="119" t="s">
        <v>1843</v>
      </c>
      <c r="G340" s="88" t="s">
        <v>1297</v>
      </c>
      <c r="H340" s="92" t="s">
        <v>61</v>
      </c>
      <c r="I340" s="92" t="s">
        <v>67</v>
      </c>
      <c r="J340" s="92">
        <v>25</v>
      </c>
      <c r="K340" s="93">
        <v>0</v>
      </c>
      <c r="L340" s="93">
        <v>111</v>
      </c>
      <c r="M340" s="93" t="s">
        <v>53</v>
      </c>
      <c r="N340" s="93">
        <v>111</v>
      </c>
      <c r="O340" s="93"/>
      <c r="P340" s="93"/>
      <c r="Q340" s="93"/>
      <c r="R340" s="93"/>
      <c r="S340" s="93"/>
      <c r="T340" s="93"/>
      <c r="U340" s="93"/>
      <c r="V340" s="175"/>
      <c r="W340" s="88" t="s">
        <v>1285</v>
      </c>
    </row>
    <row r="341" spans="1:23" ht="72" hidden="1" x14ac:dyDescent="0.25">
      <c r="A341" s="88" t="s">
        <v>1844</v>
      </c>
      <c r="B341" s="88" t="s">
        <v>1845</v>
      </c>
      <c r="C341" s="88" t="s">
        <v>1312</v>
      </c>
      <c r="D341" s="88" t="s">
        <v>1349</v>
      </c>
      <c r="E341" s="88" t="s">
        <v>1342</v>
      </c>
      <c r="F341" s="88" t="s">
        <v>1846</v>
      </c>
      <c r="G341" s="88" t="s">
        <v>1314</v>
      </c>
      <c r="H341" s="92" t="s">
        <v>52</v>
      </c>
      <c r="I341" s="92">
        <v>1</v>
      </c>
      <c r="J341" s="92">
        <v>3</v>
      </c>
      <c r="K341" s="93">
        <v>2000</v>
      </c>
      <c r="L341" s="93">
        <v>500</v>
      </c>
      <c r="M341" s="93" t="s">
        <v>53</v>
      </c>
      <c r="N341" s="93">
        <v>500</v>
      </c>
      <c r="O341" s="93"/>
      <c r="P341" s="93"/>
      <c r="Q341" s="93"/>
      <c r="R341" s="93"/>
      <c r="S341" s="93"/>
      <c r="T341" s="93"/>
      <c r="U341" s="93"/>
      <c r="V341" s="175"/>
      <c r="W341" s="88" t="s">
        <v>217</v>
      </c>
    </row>
    <row r="342" spans="1:23" ht="72" hidden="1" x14ac:dyDescent="0.25">
      <c r="A342" s="88" t="s">
        <v>1847</v>
      </c>
      <c r="B342" s="88" t="s">
        <v>1848</v>
      </c>
      <c r="C342" s="88" t="s">
        <v>1318</v>
      </c>
      <c r="D342" s="88" t="s">
        <v>1849</v>
      </c>
      <c r="E342" s="88" t="s">
        <v>1342</v>
      </c>
      <c r="F342" s="88" t="s">
        <v>1850</v>
      </c>
      <c r="G342" s="88" t="s">
        <v>1320</v>
      </c>
      <c r="H342" s="92" t="s">
        <v>52</v>
      </c>
      <c r="I342" s="92">
        <v>2</v>
      </c>
      <c r="J342" s="92">
        <v>13</v>
      </c>
      <c r="K342" s="93">
        <v>26000</v>
      </c>
      <c r="L342" s="93">
        <v>10500</v>
      </c>
      <c r="M342" s="93" t="s">
        <v>53</v>
      </c>
      <c r="N342" s="93">
        <v>10500</v>
      </c>
      <c r="O342" s="93"/>
      <c r="P342" s="93"/>
      <c r="Q342" s="93"/>
      <c r="R342" s="93"/>
      <c r="S342" s="93"/>
      <c r="T342" s="93"/>
      <c r="U342" s="93"/>
      <c r="V342" s="175"/>
      <c r="W342" s="88" t="s">
        <v>217</v>
      </c>
    </row>
    <row r="343" spans="1:23" ht="72" hidden="1" x14ac:dyDescent="0.25">
      <c r="A343" s="88" t="s">
        <v>1851</v>
      </c>
      <c r="B343" s="88" t="s">
        <v>1852</v>
      </c>
      <c r="C343" s="88" t="s">
        <v>1323</v>
      </c>
      <c r="D343" s="88" t="s">
        <v>1849</v>
      </c>
      <c r="E343" s="88" t="s">
        <v>1342</v>
      </c>
      <c r="F343" s="88" t="s">
        <v>1853</v>
      </c>
      <c r="G343" s="88" t="s">
        <v>1325</v>
      </c>
      <c r="H343" s="92" t="s">
        <v>61</v>
      </c>
      <c r="I343" s="92">
        <v>10</v>
      </c>
      <c r="J343" s="92">
        <v>75</v>
      </c>
      <c r="K343" s="91">
        <v>38800</v>
      </c>
      <c r="L343" s="93">
        <v>8250</v>
      </c>
      <c r="M343" s="93" t="s">
        <v>53</v>
      </c>
      <c r="N343" s="93">
        <v>8250</v>
      </c>
      <c r="O343" s="93"/>
      <c r="P343" s="93"/>
      <c r="Q343" s="93"/>
      <c r="R343" s="93"/>
      <c r="S343" s="93"/>
      <c r="T343" s="93"/>
      <c r="U343" s="93"/>
      <c r="V343" s="175"/>
      <c r="W343" s="88" t="s">
        <v>217</v>
      </c>
    </row>
    <row r="344" spans="1:23" ht="96" hidden="1" x14ac:dyDescent="0.25">
      <c r="A344" s="477" t="s">
        <v>1854</v>
      </c>
      <c r="B344" s="120" t="s">
        <v>1855</v>
      </c>
      <c r="C344" s="88" t="s">
        <v>1328</v>
      </c>
      <c r="D344" s="88" t="s">
        <v>1349</v>
      </c>
      <c r="E344" s="88" t="s">
        <v>1350</v>
      </c>
      <c r="F344" s="88" t="s">
        <v>1856</v>
      </c>
      <c r="G344" s="88" t="s">
        <v>516</v>
      </c>
      <c r="H344" s="92" t="s">
        <v>61</v>
      </c>
      <c r="I344" s="92">
        <v>100</v>
      </c>
      <c r="J344" s="92">
        <v>100</v>
      </c>
      <c r="K344" s="93" t="s">
        <v>67</v>
      </c>
      <c r="L344" s="93" t="s">
        <v>67</v>
      </c>
      <c r="M344" s="93" t="s">
        <v>53</v>
      </c>
      <c r="N344" s="93" t="s">
        <v>67</v>
      </c>
      <c r="O344" s="93"/>
      <c r="P344" s="93"/>
      <c r="Q344" s="93"/>
      <c r="R344" s="93"/>
      <c r="S344" s="93"/>
      <c r="T344" s="93"/>
      <c r="U344" s="93"/>
      <c r="V344" s="175"/>
      <c r="W344" s="88" t="s">
        <v>1857</v>
      </c>
    </row>
    <row r="345" spans="1:23" ht="60" hidden="1" x14ac:dyDescent="0.25">
      <c r="A345" s="477"/>
      <c r="B345" s="120" t="s">
        <v>1858</v>
      </c>
      <c r="C345" s="88" t="s">
        <v>1332</v>
      </c>
      <c r="D345" s="88" t="s">
        <v>1360</v>
      </c>
      <c r="E345" s="88" t="s">
        <v>1350</v>
      </c>
      <c r="F345" s="88" t="s">
        <v>1859</v>
      </c>
      <c r="G345" s="88" t="s">
        <v>1334</v>
      </c>
      <c r="H345" s="88" t="s">
        <v>1335</v>
      </c>
      <c r="I345" s="92">
        <v>21</v>
      </c>
      <c r="J345" s="92" t="s">
        <v>67</v>
      </c>
      <c r="K345" s="93">
        <v>5315</v>
      </c>
      <c r="L345" s="93">
        <v>5315</v>
      </c>
      <c r="M345" s="93" t="s">
        <v>53</v>
      </c>
      <c r="N345" s="93">
        <v>5315</v>
      </c>
      <c r="O345" s="93"/>
      <c r="P345" s="93"/>
      <c r="Q345" s="93"/>
      <c r="R345" s="93"/>
      <c r="S345" s="93"/>
      <c r="T345" s="93"/>
      <c r="U345" s="93"/>
      <c r="V345" s="175"/>
      <c r="W345" s="88" t="s">
        <v>1857</v>
      </c>
    </row>
    <row r="347" spans="1:23" x14ac:dyDescent="0.2">
      <c r="E347" s="236"/>
      <c r="F347" s="236"/>
    </row>
    <row r="348" spans="1:23" x14ac:dyDescent="0.2">
      <c r="E348" s="236"/>
      <c r="F348" s="236"/>
      <c r="J348" s="237"/>
      <c r="K348" s="236"/>
      <c r="L348" s="237"/>
      <c r="M348" s="237"/>
      <c r="N348" s="237"/>
      <c r="O348" s="237"/>
      <c r="P348" s="237"/>
      <c r="Q348" s="237"/>
      <c r="R348" s="237"/>
      <c r="S348" s="237"/>
    </row>
    <row r="349" spans="1:23" x14ac:dyDescent="0.2">
      <c r="E349" s="236"/>
      <c r="F349" s="236"/>
      <c r="J349" s="237"/>
      <c r="K349" s="242"/>
      <c r="L349" s="238"/>
      <c r="M349" s="238"/>
      <c r="N349" s="238"/>
      <c r="O349" s="238"/>
      <c r="P349" s="238"/>
      <c r="Q349" s="238"/>
      <c r="R349" s="238"/>
      <c r="S349" s="238"/>
    </row>
    <row r="350" spans="1:23" x14ac:dyDescent="0.2">
      <c r="E350" s="236"/>
      <c r="F350" s="236"/>
      <c r="J350" s="237"/>
      <c r="K350" s="242"/>
      <c r="L350" s="238"/>
      <c r="M350" s="238"/>
      <c r="N350" s="238"/>
      <c r="O350" s="238"/>
      <c r="P350" s="238"/>
      <c r="Q350" s="238"/>
      <c r="R350" s="238"/>
      <c r="S350" s="238"/>
    </row>
    <row r="351" spans="1:23" x14ac:dyDescent="0.2">
      <c r="J351" s="237"/>
      <c r="K351" s="242"/>
      <c r="L351" s="238"/>
      <c r="M351" s="238"/>
      <c r="N351" s="238"/>
      <c r="O351" s="238"/>
      <c r="P351" s="238"/>
      <c r="Q351" s="238"/>
      <c r="R351" s="238"/>
      <c r="S351" s="238"/>
    </row>
    <row r="352" spans="1:23" x14ac:dyDescent="0.25">
      <c r="K352" s="223"/>
      <c r="L352" s="223"/>
      <c r="M352" s="223"/>
      <c r="N352" s="223"/>
      <c r="O352" s="223"/>
      <c r="P352" s="223"/>
      <c r="Q352" s="223"/>
      <c r="R352" s="223"/>
      <c r="S352" s="223"/>
    </row>
    <row r="353" spans="10:19" x14ac:dyDescent="0.25">
      <c r="K353" s="223"/>
      <c r="L353" s="223"/>
      <c r="M353" s="223"/>
      <c r="N353" s="223"/>
      <c r="O353" s="223"/>
      <c r="P353" s="223"/>
      <c r="Q353" s="223"/>
      <c r="R353" s="223"/>
      <c r="S353" s="223"/>
    </row>
    <row r="354" spans="10:19" x14ac:dyDescent="0.2">
      <c r="J354" s="237"/>
      <c r="K354" s="236"/>
      <c r="L354" s="237"/>
    </row>
    <row r="355" spans="10:19" x14ac:dyDescent="0.2">
      <c r="J355" s="237"/>
      <c r="K355" s="242"/>
      <c r="L355" s="238"/>
      <c r="M355" s="223"/>
    </row>
    <row r="356" spans="10:19" x14ac:dyDescent="0.2">
      <c r="J356" s="237"/>
      <c r="K356" s="242"/>
      <c r="L356" s="238"/>
      <c r="M356" s="223"/>
    </row>
    <row r="357" spans="10:19" x14ac:dyDescent="0.2">
      <c r="K357" s="242"/>
      <c r="L357" s="238"/>
      <c r="M357" s="223"/>
    </row>
  </sheetData>
  <autoFilter ref="A5:V345" xr:uid="{6C313D9B-942D-448B-AF72-ECB52C98BE88}">
    <filterColumn colId="13">
      <filters>
        <filter val="103,432.00"/>
        <filter val="108,000.00"/>
        <filter val="174,951.72"/>
        <filter val="248,665.20"/>
        <filter val="87,812.60"/>
        <filter val="88,845.00"/>
        <filter val="90,000.00"/>
        <filter val="97,200.00"/>
      </filters>
    </filterColumn>
  </autoFilter>
  <mergeCells count="269">
    <mergeCell ref="F260:F261"/>
    <mergeCell ref="C282:C283"/>
    <mergeCell ref="F282:F283"/>
    <mergeCell ref="B6:B8"/>
    <mergeCell ref="A6:A8"/>
    <mergeCell ref="B86:B87"/>
    <mergeCell ref="A86:A87"/>
    <mergeCell ref="C97:C101"/>
    <mergeCell ref="F98:F99"/>
    <mergeCell ref="B68:B70"/>
    <mergeCell ref="C68:C70"/>
    <mergeCell ref="F68:F70"/>
    <mergeCell ref="B19:B20"/>
    <mergeCell ref="A10:A16"/>
    <mergeCell ref="B10:B16"/>
    <mergeCell ref="B107:B108"/>
    <mergeCell ref="A107:A108"/>
    <mergeCell ref="F212:F213"/>
    <mergeCell ref="F217:F218"/>
    <mergeCell ref="F191:F192"/>
    <mergeCell ref="B164:B167"/>
    <mergeCell ref="B156:B163"/>
    <mergeCell ref="A156:A167"/>
    <mergeCell ref="A212:A214"/>
    <mergeCell ref="A260:A262"/>
    <mergeCell ref="B260:B262"/>
    <mergeCell ref="B170:B175"/>
    <mergeCell ref="C151:C153"/>
    <mergeCell ref="A137:A150"/>
    <mergeCell ref="A112:A113"/>
    <mergeCell ref="B112:B113"/>
    <mergeCell ref="B151:B154"/>
    <mergeCell ref="A151:A154"/>
    <mergeCell ref="A215:A219"/>
    <mergeCell ref="B215:B219"/>
    <mergeCell ref="C217:C218"/>
    <mergeCell ref="F312:F313"/>
    <mergeCell ref="B304:B307"/>
    <mergeCell ref="B302:B303"/>
    <mergeCell ref="C302:C303"/>
    <mergeCell ref="F302:F303"/>
    <mergeCell ref="A275:A276"/>
    <mergeCell ref="C209:C211"/>
    <mergeCell ref="B212:B214"/>
    <mergeCell ref="C212:C214"/>
    <mergeCell ref="B240:B246"/>
    <mergeCell ref="A235:A253"/>
    <mergeCell ref="A305:A328"/>
    <mergeCell ref="B308:B316"/>
    <mergeCell ref="C310:C311"/>
    <mergeCell ref="F310:F311"/>
    <mergeCell ref="C312:C313"/>
    <mergeCell ref="C220:C221"/>
    <mergeCell ref="B220:B231"/>
    <mergeCell ref="A220:A231"/>
    <mergeCell ref="A273:A274"/>
    <mergeCell ref="B273:B274"/>
    <mergeCell ref="A232:A233"/>
    <mergeCell ref="B232:B233"/>
    <mergeCell ref="B235:B239"/>
    <mergeCell ref="B21:B23"/>
    <mergeCell ref="A18:A28"/>
    <mergeCell ref="B24:B28"/>
    <mergeCell ref="A29:A33"/>
    <mergeCell ref="B34:B40"/>
    <mergeCell ref="A34:A40"/>
    <mergeCell ref="B59:B66"/>
    <mergeCell ref="C336:C337"/>
    <mergeCell ref="B337:B340"/>
    <mergeCell ref="C338:C339"/>
    <mergeCell ref="A336:A340"/>
    <mergeCell ref="B317:B319"/>
    <mergeCell ref="B320:B321"/>
    <mergeCell ref="B323:B326"/>
    <mergeCell ref="A329:A333"/>
    <mergeCell ref="B329:B333"/>
    <mergeCell ref="C330:C331"/>
    <mergeCell ref="B247:B249"/>
    <mergeCell ref="C260:C262"/>
    <mergeCell ref="A299:A301"/>
    <mergeCell ref="A302:A303"/>
    <mergeCell ref="A170:A180"/>
    <mergeCell ref="B176:B181"/>
    <mergeCell ref="B204:B208"/>
    <mergeCell ref="M332:M333"/>
    <mergeCell ref="N332:N333"/>
    <mergeCell ref="N315:N316"/>
    <mergeCell ref="M330:M331"/>
    <mergeCell ref="N330:N331"/>
    <mergeCell ref="C332:C333"/>
    <mergeCell ref="F332:F333"/>
    <mergeCell ref="F338:F339"/>
    <mergeCell ref="A344:A345"/>
    <mergeCell ref="H332:H333"/>
    <mergeCell ref="F330:F331"/>
    <mergeCell ref="K330:K331"/>
    <mergeCell ref="L330:L331"/>
    <mergeCell ref="C315:C316"/>
    <mergeCell ref="F315:F316"/>
    <mergeCell ref="H315:H316"/>
    <mergeCell ref="K315:K316"/>
    <mergeCell ref="L315:L316"/>
    <mergeCell ref="K332:K333"/>
    <mergeCell ref="L332:L333"/>
    <mergeCell ref="V302:V303"/>
    <mergeCell ref="K302:K303"/>
    <mergeCell ref="L302:L303"/>
    <mergeCell ref="M302:M303"/>
    <mergeCell ref="N302:N303"/>
    <mergeCell ref="O302:O303"/>
    <mergeCell ref="P302:P303"/>
    <mergeCell ref="K260:K261"/>
    <mergeCell ref="L260:L261"/>
    <mergeCell ref="M260:M261"/>
    <mergeCell ref="N260:N261"/>
    <mergeCell ref="K284:K285"/>
    <mergeCell ref="L284:L285"/>
    <mergeCell ref="M284:M285"/>
    <mergeCell ref="N284:N285"/>
    <mergeCell ref="K279:K280"/>
    <mergeCell ref="L279:L280"/>
    <mergeCell ref="N279:N280"/>
    <mergeCell ref="Q302:Q303"/>
    <mergeCell ref="R302:R303"/>
    <mergeCell ref="S302:S303"/>
    <mergeCell ref="T302:T303"/>
    <mergeCell ref="U302:U303"/>
    <mergeCell ref="I282:I283"/>
    <mergeCell ref="J282:J283"/>
    <mergeCell ref="C279:C280"/>
    <mergeCell ref="F279:F280"/>
    <mergeCell ref="C284:C285"/>
    <mergeCell ref="F266:F268"/>
    <mergeCell ref="A272:C272"/>
    <mergeCell ref="B275:B276"/>
    <mergeCell ref="A263:A271"/>
    <mergeCell ref="B263:B271"/>
    <mergeCell ref="F284:F285"/>
    <mergeCell ref="B277:B297"/>
    <mergeCell ref="A277:A297"/>
    <mergeCell ref="G282:G283"/>
    <mergeCell ref="H282:H283"/>
    <mergeCell ref="K250:K253"/>
    <mergeCell ref="L250:L253"/>
    <mergeCell ref="U250:U253"/>
    <mergeCell ref="A254:A257"/>
    <mergeCell ref="B254:B257"/>
    <mergeCell ref="C254:C256"/>
    <mergeCell ref="F254:F256"/>
    <mergeCell ref="K254:K256"/>
    <mergeCell ref="L254:L256"/>
    <mergeCell ref="M254:M256"/>
    <mergeCell ref="B250:B253"/>
    <mergeCell ref="N254:N256"/>
    <mergeCell ref="M200:M201"/>
    <mergeCell ref="N200:N201"/>
    <mergeCell ref="C205:C206"/>
    <mergeCell ref="F205:F206"/>
    <mergeCell ref="C207:C208"/>
    <mergeCell ref="F207:F208"/>
    <mergeCell ref="B209:B211"/>
    <mergeCell ref="A199:A203"/>
    <mergeCell ref="B199:B202"/>
    <mergeCell ref="C200:C201"/>
    <mergeCell ref="F200:F201"/>
    <mergeCell ref="K200:K201"/>
    <mergeCell ref="L200:L201"/>
    <mergeCell ref="A204:A211"/>
    <mergeCell ref="K191:K192"/>
    <mergeCell ref="L191:L192"/>
    <mergeCell ref="M191:M192"/>
    <mergeCell ref="N191:N192"/>
    <mergeCell ref="A193:A196"/>
    <mergeCell ref="B193:B196"/>
    <mergeCell ref="A185:A189"/>
    <mergeCell ref="B185:B189"/>
    <mergeCell ref="A191:A192"/>
    <mergeCell ref="B191:B192"/>
    <mergeCell ref="C191:C192"/>
    <mergeCell ref="Q144:Q149"/>
    <mergeCell ref="R144:R149"/>
    <mergeCell ref="S144:S149"/>
    <mergeCell ref="T144:T149"/>
    <mergeCell ref="U144:U149"/>
    <mergeCell ref="V144:V149"/>
    <mergeCell ref="K144:K149"/>
    <mergeCell ref="L144:L149"/>
    <mergeCell ref="M144:M149"/>
    <mergeCell ref="N144:N149"/>
    <mergeCell ref="O144:O149"/>
    <mergeCell ref="P144:P149"/>
    <mergeCell ref="G138:G143"/>
    <mergeCell ref="C144:C149"/>
    <mergeCell ref="F144:F149"/>
    <mergeCell ref="G144:G149"/>
    <mergeCell ref="B133:B135"/>
    <mergeCell ref="B124:B129"/>
    <mergeCell ref="C127:C128"/>
    <mergeCell ref="A114:A116"/>
    <mergeCell ref="B114:B115"/>
    <mergeCell ref="B137:B150"/>
    <mergeCell ref="C138:C143"/>
    <mergeCell ref="F138:F143"/>
    <mergeCell ref="B118:B120"/>
    <mergeCell ref="A118:A120"/>
    <mergeCell ref="A124:A130"/>
    <mergeCell ref="A133:A136"/>
    <mergeCell ref="A102:A104"/>
    <mergeCell ref="B102:B104"/>
    <mergeCell ref="F103:F104"/>
    <mergeCell ref="A105:A106"/>
    <mergeCell ref="B105:B106"/>
    <mergeCell ref="F86:F87"/>
    <mergeCell ref="A88:A92"/>
    <mergeCell ref="B88:B92"/>
    <mergeCell ref="C88:C90"/>
    <mergeCell ref="F88:F90"/>
    <mergeCell ref="F93:F96"/>
    <mergeCell ref="C93:C96"/>
    <mergeCell ref="B93:B101"/>
    <mergeCell ref="A93:A101"/>
    <mergeCell ref="G81:G82"/>
    <mergeCell ref="H81:H82"/>
    <mergeCell ref="K81:K82"/>
    <mergeCell ref="A83:A85"/>
    <mergeCell ref="B83:B85"/>
    <mergeCell ref="C86:C87"/>
    <mergeCell ref="D86:D87"/>
    <mergeCell ref="E86:E87"/>
    <mergeCell ref="C80:C81"/>
    <mergeCell ref="D80:D82"/>
    <mergeCell ref="E80:E82"/>
    <mergeCell ref="F80:F82"/>
    <mergeCell ref="B80:B82"/>
    <mergeCell ref="A80:A82"/>
    <mergeCell ref="K68:K70"/>
    <mergeCell ref="B71:B78"/>
    <mergeCell ref="C77:C78"/>
    <mergeCell ref="A42:A58"/>
    <mergeCell ref="B42:B58"/>
    <mergeCell ref="C61:C62"/>
    <mergeCell ref="F61:F62"/>
    <mergeCell ref="A59:A66"/>
    <mergeCell ref="F31:F33"/>
    <mergeCell ref="B30:B33"/>
    <mergeCell ref="C31:C33"/>
    <mergeCell ref="W3:W4"/>
    <mergeCell ref="Q3:Q4"/>
    <mergeCell ref="R3:R4"/>
    <mergeCell ref="S3:S4"/>
    <mergeCell ref="T3:T4"/>
    <mergeCell ref="U3:U4"/>
    <mergeCell ref="V3:V4"/>
    <mergeCell ref="K3:K4"/>
    <mergeCell ref="L3:L4"/>
    <mergeCell ref="M3:M4"/>
    <mergeCell ref="N3:N4"/>
    <mergeCell ref="O3:O4"/>
    <mergeCell ref="P3:P4"/>
    <mergeCell ref="A1:V1"/>
    <mergeCell ref="A3:A4"/>
    <mergeCell ref="B3:B4"/>
    <mergeCell ref="C3:C4"/>
    <mergeCell ref="D3:D4"/>
    <mergeCell ref="E3:E4"/>
    <mergeCell ref="F3:F4"/>
    <mergeCell ref="G3:G4"/>
    <mergeCell ref="H3:H4"/>
    <mergeCell ref="I3:J3"/>
  </mergeCells>
  <conditionalFormatting sqref="F25">
    <cfRule type="duplicateValues" dxfId="15" priority="2"/>
    <cfRule type="duplicateValues" dxfId="14" priority="3"/>
    <cfRule type="duplicateValues" dxfId="13" priority="4"/>
  </conditionalFormatting>
  <conditionalFormatting sqref="F232">
    <cfRule type="duplicateValues" dxfId="12" priority="1"/>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65523-50C2-46B5-A426-11E9F00B8D51}">
  <sheetPr codeName="Sheet4">
    <tabColor rgb="FFFF0000"/>
  </sheetPr>
  <dimension ref="A1:M361"/>
  <sheetViews>
    <sheetView topLeftCell="A90" zoomScaleNormal="100" workbookViewId="0">
      <selection activeCell="J101" sqref="J101"/>
    </sheetView>
  </sheetViews>
  <sheetFormatPr defaultColWidth="9.140625" defaultRowHeight="12" x14ac:dyDescent="0.25"/>
  <cols>
    <col min="1" max="1" width="25.140625" style="121" customWidth="1"/>
    <col min="2" max="2" width="28.42578125" style="121" customWidth="1"/>
    <col min="3" max="3" width="14.7109375" style="121" customWidth="1"/>
    <col min="4" max="4" width="42.7109375" style="121" customWidth="1"/>
    <col min="5" max="5" width="32.28515625" style="121" customWidth="1"/>
    <col min="6" max="6" width="12.42578125" style="121" customWidth="1"/>
    <col min="7" max="7" width="11.5703125" style="121" customWidth="1"/>
    <col min="8" max="8" width="11.28515625" style="121" customWidth="1"/>
    <col min="9" max="9" width="13.42578125" style="280" customWidth="1"/>
    <col min="10" max="10" width="14.42578125" style="280" customWidth="1"/>
    <col min="11" max="11" width="18" style="280" customWidth="1"/>
    <col min="12" max="12" width="27" style="121" customWidth="1"/>
    <col min="13" max="13" width="10.7109375" style="268" bestFit="1" customWidth="1"/>
    <col min="14" max="16384" width="9.140625" style="268"/>
  </cols>
  <sheetData>
    <row r="1" spans="1:13" ht="24" customHeight="1" x14ac:dyDescent="0.25">
      <c r="J1" s="531" t="s">
        <v>1860</v>
      </c>
      <c r="K1" s="531"/>
      <c r="L1" s="531"/>
    </row>
    <row r="2" spans="1:13" ht="24" customHeight="1" x14ac:dyDescent="0.25">
      <c r="A2" s="527" t="s">
        <v>32</v>
      </c>
      <c r="B2" s="527"/>
      <c r="C2" s="527"/>
      <c r="D2" s="527"/>
      <c r="E2" s="527"/>
      <c r="F2" s="527"/>
      <c r="G2" s="527"/>
      <c r="H2" s="527"/>
      <c r="I2" s="527"/>
      <c r="J2" s="527"/>
      <c r="K2" s="527"/>
      <c r="L2" s="527"/>
    </row>
    <row r="3" spans="1:13" s="269" customFormat="1" ht="12" customHeight="1" x14ac:dyDescent="0.25">
      <c r="A3" s="509" t="s">
        <v>33</v>
      </c>
      <c r="B3" s="509" t="s">
        <v>34</v>
      </c>
      <c r="C3" s="509" t="s">
        <v>35</v>
      </c>
      <c r="D3" s="509" t="s">
        <v>36</v>
      </c>
      <c r="E3" s="509" t="s">
        <v>37</v>
      </c>
      <c r="F3" s="509" t="s">
        <v>38</v>
      </c>
      <c r="G3" s="509" t="s">
        <v>39</v>
      </c>
      <c r="H3" s="509"/>
      <c r="I3" s="514" t="s">
        <v>40</v>
      </c>
      <c r="J3" s="514" t="s">
        <v>41</v>
      </c>
      <c r="K3" s="514" t="s">
        <v>42</v>
      </c>
      <c r="L3" s="509" t="s">
        <v>43</v>
      </c>
    </row>
    <row r="4" spans="1:13" s="269" customFormat="1" ht="24" x14ac:dyDescent="0.25">
      <c r="A4" s="509"/>
      <c r="B4" s="509"/>
      <c r="C4" s="509"/>
      <c r="D4" s="509"/>
      <c r="E4" s="509"/>
      <c r="F4" s="509"/>
      <c r="G4" s="115" t="s">
        <v>44</v>
      </c>
      <c r="H4" s="115" t="s">
        <v>45</v>
      </c>
      <c r="I4" s="514"/>
      <c r="J4" s="514"/>
      <c r="K4" s="514"/>
      <c r="L4" s="509"/>
    </row>
    <row r="5" spans="1:13" s="269" customFormat="1" x14ac:dyDescent="0.25">
      <c r="A5" s="540" t="s">
        <v>46</v>
      </c>
      <c r="B5" s="541"/>
      <c r="C5" s="541"/>
      <c r="D5" s="541"/>
      <c r="E5" s="541"/>
      <c r="F5" s="541"/>
      <c r="G5" s="541"/>
      <c r="H5" s="541"/>
      <c r="I5" s="541"/>
      <c r="J5" s="541"/>
      <c r="K5" s="541"/>
      <c r="L5" s="542"/>
    </row>
    <row r="6" spans="1:13" s="269" customFormat="1" ht="72" x14ac:dyDescent="0.25">
      <c r="A6" s="477" t="s">
        <v>1861</v>
      </c>
      <c r="B6" s="477" t="s">
        <v>1862</v>
      </c>
      <c r="C6" s="266" t="s">
        <v>1863</v>
      </c>
      <c r="D6" s="88" t="s">
        <v>1864</v>
      </c>
      <c r="E6" s="88" t="s">
        <v>1865</v>
      </c>
      <c r="F6" s="88" t="s">
        <v>52</v>
      </c>
      <c r="G6" s="88" t="s">
        <v>67</v>
      </c>
      <c r="H6" s="88">
        <v>1</v>
      </c>
      <c r="I6" s="91" t="s">
        <v>67</v>
      </c>
      <c r="J6" s="91" t="s">
        <v>67</v>
      </c>
      <c r="K6" s="91" t="s">
        <v>67</v>
      </c>
      <c r="L6" s="88" t="s">
        <v>54</v>
      </c>
    </row>
    <row r="7" spans="1:13" s="269" customFormat="1" ht="48" x14ac:dyDescent="0.25">
      <c r="A7" s="477"/>
      <c r="B7" s="477"/>
      <c r="C7" s="266" t="s">
        <v>1863</v>
      </c>
      <c r="D7" s="88" t="s">
        <v>1866</v>
      </c>
      <c r="E7" s="88" t="s">
        <v>356</v>
      </c>
      <c r="F7" s="88" t="s">
        <v>61</v>
      </c>
      <c r="G7" s="88" t="s">
        <v>67</v>
      </c>
      <c r="H7" s="88">
        <v>100</v>
      </c>
      <c r="I7" s="91" t="s">
        <v>67</v>
      </c>
      <c r="J7" s="91">
        <v>20707.3</v>
      </c>
      <c r="K7" s="91" t="s">
        <v>53</v>
      </c>
      <c r="L7" s="88" t="s">
        <v>1867</v>
      </c>
    </row>
    <row r="8" spans="1:13" ht="36" x14ac:dyDescent="0.25">
      <c r="A8" s="477"/>
      <c r="B8" s="477"/>
      <c r="C8" s="266" t="s">
        <v>108</v>
      </c>
      <c r="D8" s="88" t="s">
        <v>1868</v>
      </c>
      <c r="E8" s="157" t="s">
        <v>90</v>
      </c>
      <c r="F8" s="88" t="s">
        <v>61</v>
      </c>
      <c r="G8" s="88">
        <v>10</v>
      </c>
      <c r="H8" s="88">
        <v>30</v>
      </c>
      <c r="I8" s="91">
        <v>1000</v>
      </c>
      <c r="J8" s="91">
        <v>200</v>
      </c>
      <c r="K8" s="91" t="s">
        <v>53</v>
      </c>
      <c r="L8" s="88" t="s">
        <v>54</v>
      </c>
    </row>
    <row r="9" spans="1:13" ht="60" x14ac:dyDescent="0.25">
      <c r="A9" s="466" t="s">
        <v>1339</v>
      </c>
      <c r="B9" s="466" t="s">
        <v>1340</v>
      </c>
      <c r="C9" s="88" t="s">
        <v>49</v>
      </c>
      <c r="D9" s="88" t="s">
        <v>1343</v>
      </c>
      <c r="E9" s="88" t="s">
        <v>51</v>
      </c>
      <c r="F9" s="88" t="s">
        <v>52</v>
      </c>
      <c r="G9" s="88">
        <v>20</v>
      </c>
      <c r="H9" s="88">
        <v>70</v>
      </c>
      <c r="I9" s="91">
        <v>100</v>
      </c>
      <c r="J9" s="91">
        <v>50</v>
      </c>
      <c r="K9" s="91" t="s">
        <v>53</v>
      </c>
      <c r="L9" s="88" t="s">
        <v>54</v>
      </c>
    </row>
    <row r="10" spans="1:13" ht="48" x14ac:dyDescent="0.25">
      <c r="A10" s="466"/>
      <c r="B10" s="466"/>
      <c r="C10" s="88" t="s">
        <v>49</v>
      </c>
      <c r="D10" s="88" t="s">
        <v>1344</v>
      </c>
      <c r="E10" s="88" t="s">
        <v>51</v>
      </c>
      <c r="F10" s="88" t="s">
        <v>52</v>
      </c>
      <c r="G10" s="88">
        <v>30</v>
      </c>
      <c r="H10" s="88">
        <v>70</v>
      </c>
      <c r="I10" s="91">
        <v>100</v>
      </c>
      <c r="J10" s="91">
        <v>50</v>
      </c>
      <c r="K10" s="91" t="s">
        <v>53</v>
      </c>
      <c r="L10" s="88" t="s">
        <v>54</v>
      </c>
    </row>
    <row r="11" spans="1:13" ht="36" x14ac:dyDescent="0.25">
      <c r="A11" s="466"/>
      <c r="B11" s="466"/>
      <c r="C11" s="103" t="s">
        <v>56</v>
      </c>
      <c r="D11" s="103" t="s">
        <v>1345</v>
      </c>
      <c r="E11" s="103" t="s">
        <v>51</v>
      </c>
      <c r="F11" s="88" t="s">
        <v>52</v>
      </c>
      <c r="G11" s="88">
        <v>10</v>
      </c>
      <c r="H11" s="88">
        <v>70</v>
      </c>
      <c r="I11" s="91">
        <v>100</v>
      </c>
      <c r="J11" s="91">
        <v>50</v>
      </c>
      <c r="K11" s="91" t="s">
        <v>53</v>
      </c>
      <c r="L11" s="88" t="s">
        <v>54</v>
      </c>
    </row>
    <row r="12" spans="1:13" s="267" customFormat="1" ht="84" x14ac:dyDescent="0.25">
      <c r="A12" s="284" t="s">
        <v>1869</v>
      </c>
      <c r="B12" s="284" t="s">
        <v>1870</v>
      </c>
      <c r="C12" s="157" t="s">
        <v>1871</v>
      </c>
      <c r="D12" s="284" t="s">
        <v>1872</v>
      </c>
      <c r="E12" s="157" t="s">
        <v>1873</v>
      </c>
      <c r="F12" s="157" t="s">
        <v>61</v>
      </c>
      <c r="G12" s="157" t="s">
        <v>67</v>
      </c>
      <c r="H12" s="284">
        <v>50</v>
      </c>
      <c r="I12" s="157">
        <v>15000</v>
      </c>
      <c r="J12" s="157">
        <v>7500</v>
      </c>
      <c r="K12" s="91" t="s">
        <v>53</v>
      </c>
      <c r="L12" s="88" t="s">
        <v>1874</v>
      </c>
    </row>
    <row r="13" spans="1:13" ht="48" x14ac:dyDescent="0.25">
      <c r="A13" s="88" t="s">
        <v>1875</v>
      </c>
      <c r="B13" s="88" t="s">
        <v>1876</v>
      </c>
      <c r="C13" s="88" t="s">
        <v>1348</v>
      </c>
      <c r="D13" s="88" t="s">
        <v>99</v>
      </c>
      <c r="E13" s="88" t="s">
        <v>100</v>
      </c>
      <c r="F13" s="88" t="s">
        <v>52</v>
      </c>
      <c r="G13" s="88" t="s">
        <v>67</v>
      </c>
      <c r="H13" s="88">
        <v>2</v>
      </c>
      <c r="I13" s="91">
        <v>1350</v>
      </c>
      <c r="J13" s="91">
        <v>300</v>
      </c>
      <c r="K13" s="91" t="s">
        <v>53</v>
      </c>
      <c r="L13" s="88" t="s">
        <v>102</v>
      </c>
    </row>
    <row r="14" spans="1:13" ht="36" x14ac:dyDescent="0.25">
      <c r="A14" s="465" t="s">
        <v>1352</v>
      </c>
      <c r="B14" s="465" t="s">
        <v>1353</v>
      </c>
      <c r="C14" s="88" t="s">
        <v>86</v>
      </c>
      <c r="D14" s="88" t="s">
        <v>1877</v>
      </c>
      <c r="E14" s="157" t="s">
        <v>79</v>
      </c>
      <c r="F14" s="88" t="s">
        <v>61</v>
      </c>
      <c r="G14" s="88">
        <v>20</v>
      </c>
      <c r="H14" s="88">
        <v>50</v>
      </c>
      <c r="I14" s="91">
        <v>2296904.4</v>
      </c>
      <c r="J14" s="290">
        <v>689071.32</v>
      </c>
      <c r="K14" s="91" t="s">
        <v>80</v>
      </c>
      <c r="L14" s="88" t="s">
        <v>81</v>
      </c>
      <c r="M14" s="290"/>
    </row>
    <row r="15" spans="1:13" ht="24" x14ac:dyDescent="0.25">
      <c r="A15" s="465"/>
      <c r="B15" s="465"/>
      <c r="C15" s="88" t="s">
        <v>1878</v>
      </c>
      <c r="D15" s="88" t="s">
        <v>1879</v>
      </c>
      <c r="E15" s="91" t="s">
        <v>516</v>
      </c>
      <c r="F15" s="88" t="s">
        <v>61</v>
      </c>
      <c r="G15" s="88">
        <v>3</v>
      </c>
      <c r="H15" s="88">
        <v>10</v>
      </c>
      <c r="I15" s="91">
        <v>126562.14</v>
      </c>
      <c r="J15" s="91">
        <v>0</v>
      </c>
      <c r="K15" s="91" t="s">
        <v>67</v>
      </c>
      <c r="L15" s="88" t="s">
        <v>81</v>
      </c>
    </row>
    <row r="16" spans="1:13" ht="72" customHeight="1" x14ac:dyDescent="0.25">
      <c r="A16" s="465"/>
      <c r="B16" s="465"/>
      <c r="C16" s="88" t="s">
        <v>77</v>
      </c>
      <c r="D16" s="88" t="s">
        <v>1880</v>
      </c>
      <c r="E16" s="157" t="s">
        <v>79</v>
      </c>
      <c r="F16" s="88" t="s">
        <v>61</v>
      </c>
      <c r="G16" s="118">
        <v>5</v>
      </c>
      <c r="H16" s="88">
        <v>30</v>
      </c>
      <c r="I16" s="91">
        <v>2635700</v>
      </c>
      <c r="J16" s="91">
        <v>100000</v>
      </c>
      <c r="K16" s="91" t="s">
        <v>693</v>
      </c>
      <c r="L16" s="88" t="s">
        <v>81</v>
      </c>
    </row>
    <row r="17" spans="1:12" ht="36" x14ac:dyDescent="0.25">
      <c r="A17" s="465"/>
      <c r="B17" s="465"/>
      <c r="C17" s="88" t="s">
        <v>82</v>
      </c>
      <c r="D17" s="88" t="s">
        <v>1881</v>
      </c>
      <c r="E17" s="157" t="s">
        <v>79</v>
      </c>
      <c r="F17" s="88" t="s">
        <v>61</v>
      </c>
      <c r="G17" s="88">
        <v>5</v>
      </c>
      <c r="H17" s="88">
        <v>40</v>
      </c>
      <c r="I17" s="91">
        <v>473000</v>
      </c>
      <c r="J17" s="91">
        <v>142000</v>
      </c>
      <c r="K17" s="91" t="s">
        <v>95</v>
      </c>
      <c r="L17" s="88" t="s">
        <v>81</v>
      </c>
    </row>
    <row r="18" spans="1:12" ht="48" customHeight="1" x14ac:dyDescent="0.25">
      <c r="A18" s="465"/>
      <c r="B18" s="465"/>
      <c r="C18" s="88" t="s">
        <v>84</v>
      </c>
      <c r="D18" s="88" t="s">
        <v>1882</v>
      </c>
      <c r="E18" s="157" t="s">
        <v>79</v>
      </c>
      <c r="F18" s="88" t="s">
        <v>61</v>
      </c>
      <c r="G18" s="88" t="s">
        <v>67</v>
      </c>
      <c r="H18" s="88">
        <v>10</v>
      </c>
      <c r="I18" s="91">
        <v>650628</v>
      </c>
      <c r="J18" s="91">
        <v>65062.8</v>
      </c>
      <c r="K18" s="91" t="s">
        <v>68</v>
      </c>
      <c r="L18" s="88" t="s">
        <v>81</v>
      </c>
    </row>
    <row r="19" spans="1:12" ht="24" x14ac:dyDescent="0.25">
      <c r="A19" s="465"/>
      <c r="B19" s="465"/>
      <c r="C19" s="88" t="s">
        <v>88</v>
      </c>
      <c r="D19" s="88" t="s">
        <v>1883</v>
      </c>
      <c r="E19" s="157" t="s">
        <v>90</v>
      </c>
      <c r="F19" s="88" t="s">
        <v>61</v>
      </c>
      <c r="G19" s="88" t="s">
        <v>67</v>
      </c>
      <c r="H19" s="88">
        <v>40</v>
      </c>
      <c r="I19" s="91">
        <v>3600</v>
      </c>
      <c r="J19" s="91">
        <v>1440</v>
      </c>
      <c r="K19" s="91" t="s">
        <v>53</v>
      </c>
      <c r="L19" s="88" t="s">
        <v>81</v>
      </c>
    </row>
    <row r="20" spans="1:12" ht="36" x14ac:dyDescent="0.25">
      <c r="A20" s="465"/>
      <c r="B20" s="465"/>
      <c r="C20" s="88" t="s">
        <v>91</v>
      </c>
      <c r="D20" s="88" t="s">
        <v>1884</v>
      </c>
      <c r="E20" s="157" t="s">
        <v>79</v>
      </c>
      <c r="F20" s="88" t="s">
        <v>61</v>
      </c>
      <c r="G20" s="88">
        <v>3</v>
      </c>
      <c r="H20" s="88">
        <v>35</v>
      </c>
      <c r="I20" s="91">
        <v>63047.5</v>
      </c>
      <c r="J20" s="91">
        <v>6304.76</v>
      </c>
      <c r="K20" s="91" t="s">
        <v>93</v>
      </c>
      <c r="L20" s="88" t="s">
        <v>81</v>
      </c>
    </row>
    <row r="21" spans="1:12" ht="36" x14ac:dyDescent="0.25">
      <c r="A21" s="465"/>
      <c r="B21" s="465"/>
      <c r="C21" s="88" t="s">
        <v>91</v>
      </c>
      <c r="D21" s="88" t="s">
        <v>1885</v>
      </c>
      <c r="E21" s="157" t="s">
        <v>79</v>
      </c>
      <c r="F21" s="88" t="s">
        <v>61</v>
      </c>
      <c r="G21" s="88">
        <v>5</v>
      </c>
      <c r="H21" s="88">
        <v>95</v>
      </c>
      <c r="I21" s="91">
        <v>17911.5</v>
      </c>
      <c r="J21" s="91">
        <v>11941</v>
      </c>
      <c r="K21" s="91" t="s">
        <v>95</v>
      </c>
      <c r="L21" s="88" t="s">
        <v>81</v>
      </c>
    </row>
    <row r="22" spans="1:12" ht="56.25" customHeight="1" x14ac:dyDescent="0.25">
      <c r="A22" s="465" t="s">
        <v>1886</v>
      </c>
      <c r="B22" s="88" t="s">
        <v>1887</v>
      </c>
      <c r="C22" s="88" t="s">
        <v>122</v>
      </c>
      <c r="D22" s="88" t="s">
        <v>1888</v>
      </c>
      <c r="E22" s="88" t="s">
        <v>1889</v>
      </c>
      <c r="F22" s="88" t="s">
        <v>52</v>
      </c>
      <c r="G22" s="88">
        <v>978</v>
      </c>
      <c r="H22" s="198">
        <v>1078</v>
      </c>
      <c r="I22" s="91">
        <v>2000</v>
      </c>
      <c r="J22" s="91">
        <v>500</v>
      </c>
      <c r="K22" s="91" t="s">
        <v>95</v>
      </c>
      <c r="L22" s="88" t="s">
        <v>115</v>
      </c>
    </row>
    <row r="23" spans="1:12" ht="36" x14ac:dyDescent="0.25">
      <c r="A23" s="465"/>
      <c r="B23" s="477" t="s">
        <v>1890</v>
      </c>
      <c r="C23" s="88" t="s">
        <v>126</v>
      </c>
      <c r="D23" s="88" t="s">
        <v>1891</v>
      </c>
      <c r="E23" s="88" t="s">
        <v>90</v>
      </c>
      <c r="F23" s="88" t="s">
        <v>61</v>
      </c>
      <c r="G23" s="88">
        <v>30</v>
      </c>
      <c r="H23" s="88">
        <v>70</v>
      </c>
      <c r="I23" s="91">
        <v>857540.33</v>
      </c>
      <c r="J23" s="91">
        <v>192703</v>
      </c>
      <c r="K23" s="91" t="s">
        <v>128</v>
      </c>
      <c r="L23" s="88" t="s">
        <v>115</v>
      </c>
    </row>
    <row r="24" spans="1:12" ht="36" x14ac:dyDescent="0.25">
      <c r="A24" s="465"/>
      <c r="B24" s="477"/>
      <c r="C24" s="88" t="s">
        <v>129</v>
      </c>
      <c r="D24" s="88" t="s">
        <v>1892</v>
      </c>
      <c r="E24" s="88" t="s">
        <v>90</v>
      </c>
      <c r="F24" s="88" t="s">
        <v>61</v>
      </c>
      <c r="G24" s="88">
        <v>20</v>
      </c>
      <c r="H24" s="88">
        <v>40</v>
      </c>
      <c r="I24" s="91">
        <v>13626.6</v>
      </c>
      <c r="J24" s="91">
        <v>2725.32</v>
      </c>
      <c r="K24" s="91" t="s">
        <v>53</v>
      </c>
      <c r="L24" s="88" t="s">
        <v>115</v>
      </c>
    </row>
    <row r="25" spans="1:12" ht="24" x14ac:dyDescent="0.25">
      <c r="A25" s="465"/>
      <c r="B25" s="465" t="s">
        <v>1893</v>
      </c>
      <c r="C25" s="88" t="s">
        <v>132</v>
      </c>
      <c r="D25" s="88" t="s">
        <v>36</v>
      </c>
      <c r="E25" s="88" t="s">
        <v>134</v>
      </c>
      <c r="F25" s="88" t="s">
        <v>52</v>
      </c>
      <c r="G25" s="88" t="s">
        <v>67</v>
      </c>
      <c r="H25" s="88">
        <v>1500</v>
      </c>
      <c r="I25" s="91">
        <v>120000</v>
      </c>
      <c r="J25" s="91">
        <v>30000</v>
      </c>
      <c r="K25" s="91" t="s">
        <v>53</v>
      </c>
      <c r="L25" s="88" t="s">
        <v>115</v>
      </c>
    </row>
    <row r="26" spans="1:12" ht="36" customHeight="1" x14ac:dyDescent="0.25">
      <c r="A26" s="465"/>
      <c r="B26" s="465"/>
      <c r="C26" s="88" t="s">
        <v>135</v>
      </c>
      <c r="D26" s="88" t="s">
        <v>1895</v>
      </c>
      <c r="E26" s="88" t="s">
        <v>137</v>
      </c>
      <c r="F26" s="88" t="s">
        <v>52</v>
      </c>
      <c r="G26" s="88" t="s">
        <v>67</v>
      </c>
      <c r="H26" s="88">
        <v>501</v>
      </c>
      <c r="I26" s="91">
        <v>90000</v>
      </c>
      <c r="J26" s="91">
        <v>35000</v>
      </c>
      <c r="K26" s="91" t="s">
        <v>53</v>
      </c>
      <c r="L26" s="88" t="s">
        <v>115</v>
      </c>
    </row>
    <row r="27" spans="1:12" ht="55.5" customHeight="1" x14ac:dyDescent="0.25">
      <c r="A27" s="465"/>
      <c r="B27" s="465"/>
      <c r="C27" s="88" t="s">
        <v>139</v>
      </c>
      <c r="D27" s="88" t="s">
        <v>1896</v>
      </c>
      <c r="E27" s="88" t="s">
        <v>141</v>
      </c>
      <c r="F27" s="88" t="s">
        <v>52</v>
      </c>
      <c r="G27" s="196">
        <v>3898</v>
      </c>
      <c r="H27" s="196">
        <v>5683</v>
      </c>
      <c r="I27" s="91">
        <v>9800</v>
      </c>
      <c r="J27" s="91">
        <v>128</v>
      </c>
      <c r="K27" s="91" t="s">
        <v>53</v>
      </c>
      <c r="L27" s="88" t="s">
        <v>115</v>
      </c>
    </row>
    <row r="28" spans="1:12" ht="48" x14ac:dyDescent="0.25">
      <c r="A28" s="465"/>
      <c r="B28" s="465" t="s">
        <v>1897</v>
      </c>
      <c r="C28" s="88" t="s">
        <v>143</v>
      </c>
      <c r="D28" s="88" t="s">
        <v>1898</v>
      </c>
      <c r="E28" s="88" t="s">
        <v>90</v>
      </c>
      <c r="F28" s="88" t="s">
        <v>61</v>
      </c>
      <c r="G28" s="88">
        <v>10</v>
      </c>
      <c r="H28" s="88">
        <v>60</v>
      </c>
      <c r="I28" s="91">
        <v>1646200</v>
      </c>
      <c r="J28" s="91">
        <v>646200</v>
      </c>
      <c r="K28" s="91" t="s">
        <v>145</v>
      </c>
      <c r="L28" s="88" t="s">
        <v>119</v>
      </c>
    </row>
    <row r="29" spans="1:12" ht="48" x14ac:dyDescent="0.25">
      <c r="A29" s="465"/>
      <c r="B29" s="465"/>
      <c r="C29" s="88" t="s">
        <v>146</v>
      </c>
      <c r="D29" s="88" t="s">
        <v>1899</v>
      </c>
      <c r="E29" s="88" t="s">
        <v>148</v>
      </c>
      <c r="F29" s="88" t="s">
        <v>52</v>
      </c>
      <c r="G29" s="91" t="s">
        <v>1900</v>
      </c>
      <c r="H29" s="288">
        <v>27812</v>
      </c>
      <c r="I29" s="91">
        <v>52500</v>
      </c>
      <c r="J29" s="91">
        <v>26250</v>
      </c>
      <c r="K29" s="91" t="s">
        <v>145</v>
      </c>
      <c r="L29" s="88" t="s">
        <v>119</v>
      </c>
    </row>
    <row r="30" spans="1:12" ht="24" x14ac:dyDescent="0.25">
      <c r="A30" s="465"/>
      <c r="B30" s="465"/>
      <c r="C30" s="88" t="s">
        <v>150</v>
      </c>
      <c r="D30" s="88" t="s">
        <v>1901</v>
      </c>
      <c r="E30" s="88" t="s">
        <v>79</v>
      </c>
      <c r="F30" s="88" t="s">
        <v>61</v>
      </c>
      <c r="G30" s="88">
        <v>10</v>
      </c>
      <c r="H30" s="88">
        <v>40</v>
      </c>
      <c r="I30" s="91">
        <v>2245812</v>
      </c>
      <c r="J30" s="91">
        <v>48052</v>
      </c>
      <c r="K30" s="91" t="s">
        <v>53</v>
      </c>
      <c r="L30" s="88" t="s">
        <v>119</v>
      </c>
    </row>
    <row r="31" spans="1:12" ht="24" x14ac:dyDescent="0.25">
      <c r="A31" s="465"/>
      <c r="B31" s="465"/>
      <c r="C31" s="88" t="s">
        <v>152</v>
      </c>
      <c r="D31" s="88" t="s">
        <v>1902</v>
      </c>
      <c r="E31" s="88" t="s">
        <v>996</v>
      </c>
      <c r="F31" s="88" t="s">
        <v>61</v>
      </c>
      <c r="G31" s="88" t="s">
        <v>67</v>
      </c>
      <c r="H31" s="88">
        <v>50</v>
      </c>
      <c r="I31" s="91">
        <v>19393.3</v>
      </c>
      <c r="J31" s="91">
        <v>9691.35</v>
      </c>
      <c r="K31" s="91" t="s">
        <v>53</v>
      </c>
      <c r="L31" s="88" t="s">
        <v>119</v>
      </c>
    </row>
    <row r="32" spans="1:12" ht="24" x14ac:dyDescent="0.25">
      <c r="A32" s="465"/>
      <c r="B32" s="465"/>
      <c r="C32" s="465" t="s">
        <v>161</v>
      </c>
      <c r="D32" s="477" t="s">
        <v>1903</v>
      </c>
      <c r="E32" s="88" t="s">
        <v>159</v>
      </c>
      <c r="F32" s="88" t="s">
        <v>61</v>
      </c>
      <c r="G32" s="88" t="s">
        <v>67</v>
      </c>
      <c r="H32" s="88">
        <v>100</v>
      </c>
      <c r="I32" s="91">
        <v>16800</v>
      </c>
      <c r="J32" s="91">
        <v>11200</v>
      </c>
      <c r="K32" s="91" t="s">
        <v>95</v>
      </c>
      <c r="L32" s="88" t="s">
        <v>119</v>
      </c>
    </row>
    <row r="33" spans="1:12" ht="24" x14ac:dyDescent="0.25">
      <c r="A33" s="465"/>
      <c r="B33" s="465"/>
      <c r="C33" s="466"/>
      <c r="D33" s="477"/>
      <c r="E33" s="88" t="s">
        <v>160</v>
      </c>
      <c r="F33" s="88" t="s">
        <v>61</v>
      </c>
      <c r="G33" s="88" t="s">
        <v>67</v>
      </c>
      <c r="H33" s="88">
        <v>100</v>
      </c>
      <c r="I33" s="91">
        <v>8449</v>
      </c>
      <c r="J33" s="91">
        <v>8449</v>
      </c>
      <c r="K33" s="91" t="s">
        <v>53</v>
      </c>
      <c r="L33" s="88" t="s">
        <v>119</v>
      </c>
    </row>
    <row r="34" spans="1:12" ht="36" customHeight="1" x14ac:dyDescent="0.25">
      <c r="A34" s="465"/>
      <c r="B34" s="465"/>
      <c r="C34" s="467"/>
      <c r="D34" s="88" t="s">
        <v>1904</v>
      </c>
      <c r="E34" s="88" t="s">
        <v>90</v>
      </c>
      <c r="F34" s="88" t="s">
        <v>61</v>
      </c>
      <c r="G34" s="88" t="s">
        <v>67</v>
      </c>
      <c r="H34" s="88">
        <v>50</v>
      </c>
      <c r="I34" s="91">
        <v>10560</v>
      </c>
      <c r="J34" s="91">
        <v>5280</v>
      </c>
      <c r="K34" s="91" t="s">
        <v>53</v>
      </c>
      <c r="L34" s="88" t="s">
        <v>119</v>
      </c>
    </row>
    <row r="35" spans="1:12" ht="48" customHeight="1" x14ac:dyDescent="0.25">
      <c r="A35" s="465" t="s">
        <v>1905</v>
      </c>
      <c r="B35" s="88" t="s">
        <v>1906</v>
      </c>
      <c r="C35" s="88" t="s">
        <v>169</v>
      </c>
      <c r="D35" s="88" t="s">
        <v>1907</v>
      </c>
      <c r="E35" s="88" t="s">
        <v>171</v>
      </c>
      <c r="F35" s="88" t="s">
        <v>172</v>
      </c>
      <c r="G35" s="88" t="s">
        <v>67</v>
      </c>
      <c r="H35" s="88">
        <v>23.5</v>
      </c>
      <c r="I35" s="91">
        <v>235179</v>
      </c>
      <c r="J35" s="91">
        <v>87812.6</v>
      </c>
      <c r="K35" s="91" t="s">
        <v>53</v>
      </c>
      <c r="L35" s="88" t="s">
        <v>115</v>
      </c>
    </row>
    <row r="36" spans="1:12" ht="36" x14ac:dyDescent="0.25">
      <c r="A36" s="465"/>
      <c r="B36" s="477" t="s">
        <v>1908</v>
      </c>
      <c r="C36" s="88" t="s">
        <v>176</v>
      </c>
      <c r="D36" s="88" t="s">
        <v>1909</v>
      </c>
      <c r="E36" s="182" t="s">
        <v>178</v>
      </c>
      <c r="F36" s="88" t="s">
        <v>52</v>
      </c>
      <c r="G36" s="88" t="s">
        <v>67</v>
      </c>
      <c r="H36" s="88">
        <v>1</v>
      </c>
      <c r="I36" s="91">
        <v>5200</v>
      </c>
      <c r="J36" s="91">
        <v>5200</v>
      </c>
      <c r="K36" s="91" t="s">
        <v>53</v>
      </c>
      <c r="L36" s="88" t="s">
        <v>115</v>
      </c>
    </row>
    <row r="37" spans="1:12" ht="24" x14ac:dyDescent="0.25">
      <c r="A37" s="465"/>
      <c r="B37" s="477"/>
      <c r="C37" s="477" t="s">
        <v>179</v>
      </c>
      <c r="D37" s="477" t="s">
        <v>1910</v>
      </c>
      <c r="E37" s="88" t="s">
        <v>181</v>
      </c>
      <c r="F37" s="88" t="s">
        <v>61</v>
      </c>
      <c r="G37" s="88">
        <v>10</v>
      </c>
      <c r="H37" s="88">
        <v>50</v>
      </c>
      <c r="I37" s="91">
        <v>2454.1999999999998</v>
      </c>
      <c r="J37" s="91">
        <v>981.68</v>
      </c>
      <c r="K37" s="91" t="s">
        <v>53</v>
      </c>
      <c r="L37" s="88" t="s">
        <v>119</v>
      </c>
    </row>
    <row r="38" spans="1:12" ht="24" x14ac:dyDescent="0.25">
      <c r="A38" s="465"/>
      <c r="B38" s="477"/>
      <c r="C38" s="477"/>
      <c r="D38" s="477"/>
      <c r="E38" s="88" t="s">
        <v>182</v>
      </c>
      <c r="F38" s="88" t="s">
        <v>61</v>
      </c>
      <c r="G38" s="88">
        <v>10</v>
      </c>
      <c r="H38" s="88">
        <v>50</v>
      </c>
      <c r="I38" s="91">
        <v>8862.1</v>
      </c>
      <c r="J38" s="91">
        <v>3544.84</v>
      </c>
      <c r="K38" s="91" t="s">
        <v>53</v>
      </c>
      <c r="L38" s="88" t="s">
        <v>119</v>
      </c>
    </row>
    <row r="39" spans="1:12" ht="24" x14ac:dyDescent="0.25">
      <c r="A39" s="465"/>
      <c r="B39" s="477"/>
      <c r="C39" s="477"/>
      <c r="D39" s="477"/>
      <c r="E39" s="88" t="s">
        <v>183</v>
      </c>
      <c r="F39" s="88" t="s">
        <v>61</v>
      </c>
      <c r="G39" s="88">
        <v>10</v>
      </c>
      <c r="H39" s="88">
        <v>50</v>
      </c>
      <c r="I39" s="91">
        <v>5819.1</v>
      </c>
      <c r="J39" s="91">
        <v>2327.64</v>
      </c>
      <c r="K39" s="91" t="s">
        <v>53</v>
      </c>
      <c r="L39" s="88" t="s">
        <v>119</v>
      </c>
    </row>
    <row r="40" spans="1:12" ht="57" customHeight="1" x14ac:dyDescent="0.25">
      <c r="A40" s="465" t="s">
        <v>1911</v>
      </c>
      <c r="B40" s="465" t="s">
        <v>1912</v>
      </c>
      <c r="C40" s="88" t="s">
        <v>191</v>
      </c>
      <c r="D40" s="88" t="s">
        <v>1913</v>
      </c>
      <c r="E40" s="157" t="s">
        <v>90</v>
      </c>
      <c r="F40" s="88" t="s">
        <v>61</v>
      </c>
      <c r="G40" s="88">
        <v>45</v>
      </c>
      <c r="H40" s="88">
        <v>95</v>
      </c>
      <c r="I40" s="91">
        <v>1913136.08</v>
      </c>
      <c r="J40" s="91">
        <v>765254.43200000003</v>
      </c>
      <c r="K40" s="91" t="s">
        <v>68</v>
      </c>
      <c r="L40" s="88" t="s">
        <v>81</v>
      </c>
    </row>
    <row r="41" spans="1:12" ht="36" x14ac:dyDescent="0.25">
      <c r="A41" s="466"/>
      <c r="B41" s="466"/>
      <c r="C41" s="88" t="s">
        <v>191</v>
      </c>
      <c r="D41" s="88" t="s">
        <v>1914</v>
      </c>
      <c r="E41" s="157" t="s">
        <v>90</v>
      </c>
      <c r="F41" s="88" t="s">
        <v>61</v>
      </c>
      <c r="G41" s="88">
        <v>5</v>
      </c>
      <c r="H41" s="88">
        <v>80</v>
      </c>
      <c r="I41" s="91">
        <v>200000</v>
      </c>
      <c r="J41" s="91">
        <v>80000</v>
      </c>
      <c r="K41" s="91" t="s">
        <v>53</v>
      </c>
      <c r="L41" s="88" t="s">
        <v>81</v>
      </c>
    </row>
    <row r="42" spans="1:12" ht="36" x14ac:dyDescent="0.25">
      <c r="A42" s="466"/>
      <c r="B42" s="466"/>
      <c r="C42" s="88" t="s">
        <v>194</v>
      </c>
      <c r="D42" s="88" t="s">
        <v>1915</v>
      </c>
      <c r="E42" s="157" t="s">
        <v>90</v>
      </c>
      <c r="F42" s="88" t="s">
        <v>61</v>
      </c>
      <c r="G42" s="88">
        <v>5</v>
      </c>
      <c r="H42" s="88">
        <v>30</v>
      </c>
      <c r="I42" s="91">
        <v>175000</v>
      </c>
      <c r="J42" s="91">
        <v>7035.3</v>
      </c>
      <c r="K42" s="91" t="s">
        <v>53</v>
      </c>
      <c r="L42" s="88" t="s">
        <v>81</v>
      </c>
    </row>
    <row r="43" spans="1:12" ht="60" x14ac:dyDescent="0.25">
      <c r="A43" s="466"/>
      <c r="B43" s="466"/>
      <c r="C43" s="88" t="s">
        <v>196</v>
      </c>
      <c r="D43" s="88" t="s">
        <v>1916</v>
      </c>
      <c r="E43" s="157" t="s">
        <v>90</v>
      </c>
      <c r="F43" s="88" t="s">
        <v>61</v>
      </c>
      <c r="G43" s="88">
        <v>10</v>
      </c>
      <c r="H43" s="88">
        <v>100</v>
      </c>
      <c r="I43" s="91">
        <v>60000</v>
      </c>
      <c r="J43" s="91">
        <v>40000</v>
      </c>
      <c r="K43" s="91" t="s">
        <v>53</v>
      </c>
      <c r="L43" s="88" t="s">
        <v>81</v>
      </c>
    </row>
    <row r="44" spans="1:12" ht="48" x14ac:dyDescent="0.25">
      <c r="A44" s="466"/>
      <c r="B44" s="466"/>
      <c r="C44" s="88" t="s">
        <v>198</v>
      </c>
      <c r="D44" s="88" t="s">
        <v>1917</v>
      </c>
      <c r="E44" s="157" t="s">
        <v>90</v>
      </c>
      <c r="F44" s="88" t="s">
        <v>61</v>
      </c>
      <c r="G44" s="88" t="s">
        <v>67</v>
      </c>
      <c r="H44" s="88">
        <v>50</v>
      </c>
      <c r="I44" s="91">
        <v>139510</v>
      </c>
      <c r="J44" s="91">
        <v>34780</v>
      </c>
      <c r="K44" s="91" t="s">
        <v>95</v>
      </c>
      <c r="L44" s="88" t="s">
        <v>119</v>
      </c>
    </row>
    <row r="45" spans="1:12" ht="60" x14ac:dyDescent="0.25">
      <c r="A45" s="466"/>
      <c r="B45" s="466"/>
      <c r="C45" s="88" t="s">
        <v>204</v>
      </c>
      <c r="D45" s="88" t="s">
        <v>1918</v>
      </c>
      <c r="E45" s="88" t="s">
        <v>90</v>
      </c>
      <c r="F45" s="88" t="s">
        <v>61</v>
      </c>
      <c r="G45" s="88">
        <v>40</v>
      </c>
      <c r="H45" s="88">
        <v>100</v>
      </c>
      <c r="I45" s="91">
        <v>72000</v>
      </c>
      <c r="J45" s="91">
        <v>51000</v>
      </c>
      <c r="K45" s="91" t="s">
        <v>203</v>
      </c>
      <c r="L45" s="88" t="s">
        <v>119</v>
      </c>
    </row>
    <row r="46" spans="1:12" ht="48" x14ac:dyDescent="0.25">
      <c r="A46" s="466"/>
      <c r="B46" s="466"/>
      <c r="C46" s="88" t="s">
        <v>206</v>
      </c>
      <c r="D46" s="88" t="s">
        <v>1919</v>
      </c>
      <c r="E46" s="88" t="s">
        <v>90</v>
      </c>
      <c r="F46" s="88" t="s">
        <v>61</v>
      </c>
      <c r="G46" s="88" t="s">
        <v>67</v>
      </c>
      <c r="H46" s="88">
        <v>25</v>
      </c>
      <c r="I46" s="91">
        <v>300000</v>
      </c>
      <c r="J46" s="91">
        <v>75000</v>
      </c>
      <c r="K46" s="91" t="s">
        <v>53</v>
      </c>
      <c r="L46" s="88" t="s">
        <v>119</v>
      </c>
    </row>
    <row r="47" spans="1:12" ht="34.5" customHeight="1" x14ac:dyDescent="0.25">
      <c r="A47" s="467"/>
      <c r="B47" s="467"/>
      <c r="C47" s="88" t="s">
        <v>820</v>
      </c>
      <c r="D47" s="88" t="s">
        <v>1920</v>
      </c>
      <c r="E47" s="156" t="s">
        <v>822</v>
      </c>
      <c r="F47" s="88" t="s">
        <v>52</v>
      </c>
      <c r="G47" s="88" t="s">
        <v>67</v>
      </c>
      <c r="H47" s="88">
        <v>27</v>
      </c>
      <c r="I47" s="91">
        <v>8214.9</v>
      </c>
      <c r="J47" s="91">
        <v>4424</v>
      </c>
      <c r="K47" s="91" t="s">
        <v>53</v>
      </c>
      <c r="L47" s="88" t="s">
        <v>119</v>
      </c>
    </row>
    <row r="48" spans="1:12" ht="36" customHeight="1" x14ac:dyDescent="0.25">
      <c r="A48" s="465" t="s">
        <v>1921</v>
      </c>
      <c r="B48" s="465" t="s">
        <v>1922</v>
      </c>
      <c r="C48" s="88" t="s">
        <v>215</v>
      </c>
      <c r="D48" s="88" t="s">
        <v>1923</v>
      </c>
      <c r="E48" s="88" t="s">
        <v>79</v>
      </c>
      <c r="F48" s="88" t="s">
        <v>166</v>
      </c>
      <c r="G48" s="88">
        <v>10</v>
      </c>
      <c r="H48" s="88">
        <v>40</v>
      </c>
      <c r="I48" s="91">
        <v>74703.55</v>
      </c>
      <c r="J48" s="91">
        <v>22411</v>
      </c>
      <c r="K48" s="91" t="s">
        <v>68</v>
      </c>
      <c r="L48" s="88" t="s">
        <v>217</v>
      </c>
    </row>
    <row r="49" spans="1:12" ht="36" customHeight="1" x14ac:dyDescent="0.2">
      <c r="A49" s="465"/>
      <c r="B49" s="465"/>
      <c r="C49" s="122" t="s">
        <v>1924</v>
      </c>
      <c r="D49" s="88" t="s">
        <v>1925</v>
      </c>
      <c r="E49" s="88" t="s">
        <v>356</v>
      </c>
      <c r="F49" s="88" t="s">
        <v>166</v>
      </c>
      <c r="G49" s="88" t="s">
        <v>67</v>
      </c>
      <c r="H49" s="88">
        <v>100</v>
      </c>
      <c r="I49" s="88" t="s">
        <v>67</v>
      </c>
      <c r="J49" s="88" t="s">
        <v>67</v>
      </c>
      <c r="K49" s="88" t="s">
        <v>67</v>
      </c>
      <c r="L49" s="88" t="s">
        <v>217</v>
      </c>
    </row>
    <row r="50" spans="1:12" ht="36" customHeight="1" x14ac:dyDescent="0.25">
      <c r="A50" s="465" t="s">
        <v>1926</v>
      </c>
      <c r="B50" s="465" t="s">
        <v>1927</v>
      </c>
      <c r="C50" s="88" t="s">
        <v>222</v>
      </c>
      <c r="D50" s="88" t="s">
        <v>1928</v>
      </c>
      <c r="E50" s="88" t="s">
        <v>90</v>
      </c>
      <c r="F50" s="88" t="s">
        <v>61</v>
      </c>
      <c r="G50" s="88" t="s">
        <v>67</v>
      </c>
      <c r="H50" s="88">
        <v>50</v>
      </c>
      <c r="I50" s="91">
        <v>234462</v>
      </c>
      <c r="J50" s="91">
        <v>82061.7</v>
      </c>
      <c r="K50" s="91" t="s">
        <v>68</v>
      </c>
      <c r="L50" s="88" t="s">
        <v>224</v>
      </c>
    </row>
    <row r="51" spans="1:12" ht="36" x14ac:dyDescent="0.25">
      <c r="A51" s="465"/>
      <c r="B51" s="465"/>
      <c r="C51" s="88" t="s">
        <v>222</v>
      </c>
      <c r="D51" s="88" t="s">
        <v>1929</v>
      </c>
      <c r="E51" s="88" t="s">
        <v>90</v>
      </c>
      <c r="F51" s="88" t="s">
        <v>61</v>
      </c>
      <c r="G51" s="88" t="s">
        <v>67</v>
      </c>
      <c r="H51" s="88">
        <v>30</v>
      </c>
      <c r="I51" s="91">
        <v>171810</v>
      </c>
      <c r="J51" s="91">
        <v>34362</v>
      </c>
      <c r="K51" s="91" t="s">
        <v>68</v>
      </c>
      <c r="L51" s="88" t="s">
        <v>224</v>
      </c>
    </row>
    <row r="52" spans="1:12" ht="36" x14ac:dyDescent="0.25">
      <c r="A52" s="465"/>
      <c r="B52" s="465"/>
      <c r="C52" s="88" t="s">
        <v>226</v>
      </c>
      <c r="D52" s="88" t="s">
        <v>1930</v>
      </c>
      <c r="E52" s="88" t="s">
        <v>90</v>
      </c>
      <c r="F52" s="88" t="s">
        <v>61</v>
      </c>
      <c r="G52" s="88">
        <v>5</v>
      </c>
      <c r="H52" s="88">
        <v>20</v>
      </c>
      <c r="I52" s="91">
        <v>1052033.6159999999</v>
      </c>
      <c r="J52" s="91">
        <v>210406.72</v>
      </c>
      <c r="K52" s="91" t="s">
        <v>1931</v>
      </c>
      <c r="L52" s="88" t="s">
        <v>224</v>
      </c>
    </row>
    <row r="53" spans="1:12" ht="36" x14ac:dyDescent="0.25">
      <c r="A53" s="465"/>
      <c r="B53" s="465"/>
      <c r="C53" s="88" t="s">
        <v>226</v>
      </c>
      <c r="D53" s="88" t="s">
        <v>1932</v>
      </c>
      <c r="E53" s="88" t="s">
        <v>90</v>
      </c>
      <c r="F53" s="88" t="s">
        <v>61</v>
      </c>
      <c r="G53" s="88" t="s">
        <v>67</v>
      </c>
      <c r="H53" s="88">
        <v>20</v>
      </c>
      <c r="I53" s="91" t="s">
        <v>67</v>
      </c>
      <c r="J53" s="91">
        <v>0</v>
      </c>
      <c r="K53" s="91" t="s">
        <v>68</v>
      </c>
      <c r="L53" s="88" t="s">
        <v>224</v>
      </c>
    </row>
    <row r="54" spans="1:12" ht="24" x14ac:dyDescent="0.25">
      <c r="A54" s="465"/>
      <c r="B54" s="465"/>
      <c r="C54" s="88" t="s">
        <v>230</v>
      </c>
      <c r="D54" s="88" t="s">
        <v>1933</v>
      </c>
      <c r="E54" s="88" t="s">
        <v>90</v>
      </c>
      <c r="F54" s="88" t="s">
        <v>61</v>
      </c>
      <c r="G54" s="88" t="s">
        <v>67</v>
      </c>
      <c r="H54" s="88">
        <v>50</v>
      </c>
      <c r="I54" s="91">
        <v>103600</v>
      </c>
      <c r="J54" s="91">
        <v>51800</v>
      </c>
      <c r="K54" s="91" t="s">
        <v>53</v>
      </c>
      <c r="L54" s="88" t="s">
        <v>224</v>
      </c>
    </row>
    <row r="55" spans="1:12" ht="36" x14ac:dyDescent="0.25">
      <c r="A55" s="465"/>
      <c r="B55" s="465"/>
      <c r="C55" s="88" t="s">
        <v>233</v>
      </c>
      <c r="D55" s="88" t="s">
        <v>1934</v>
      </c>
      <c r="E55" s="88" t="s">
        <v>90</v>
      </c>
      <c r="F55" s="88" t="s">
        <v>61</v>
      </c>
      <c r="G55" s="88" t="s">
        <v>67</v>
      </c>
      <c r="H55" s="88">
        <v>30</v>
      </c>
      <c r="I55" s="91">
        <v>160140.6</v>
      </c>
      <c r="J55" s="91">
        <v>48042.2</v>
      </c>
      <c r="K55" s="91" t="s">
        <v>235</v>
      </c>
      <c r="L55" s="88" t="s">
        <v>224</v>
      </c>
    </row>
    <row r="56" spans="1:12" s="291" customFormat="1" ht="36" x14ac:dyDescent="0.25">
      <c r="A56" s="465"/>
      <c r="B56" s="465"/>
      <c r="C56" s="1" t="s">
        <v>222</v>
      </c>
      <c r="D56" s="1" t="s">
        <v>1935</v>
      </c>
      <c r="E56" s="1" t="s">
        <v>90</v>
      </c>
      <c r="F56" s="1" t="s">
        <v>61</v>
      </c>
      <c r="G56" s="1" t="s">
        <v>67</v>
      </c>
      <c r="H56" s="1">
        <v>30</v>
      </c>
      <c r="I56" s="13">
        <v>324000</v>
      </c>
      <c r="J56" s="13">
        <v>97200</v>
      </c>
      <c r="K56" s="13" t="s">
        <v>53</v>
      </c>
      <c r="L56" s="1" t="s">
        <v>224</v>
      </c>
    </row>
    <row r="57" spans="1:12" s="291" customFormat="1" ht="48" x14ac:dyDescent="0.25">
      <c r="A57" s="465"/>
      <c r="B57" s="465"/>
      <c r="C57" s="1" t="s">
        <v>226</v>
      </c>
      <c r="D57" s="1" t="s">
        <v>1936</v>
      </c>
      <c r="E57" s="1" t="s">
        <v>90</v>
      </c>
      <c r="F57" s="1" t="s">
        <v>61</v>
      </c>
      <c r="G57" s="1">
        <v>10</v>
      </c>
      <c r="H57" s="1">
        <v>50</v>
      </c>
      <c r="I57" s="13">
        <v>69512.600000000006</v>
      </c>
      <c r="J57" s="13">
        <v>27805.040000000001</v>
      </c>
      <c r="K57" s="13" t="s">
        <v>53</v>
      </c>
      <c r="L57" s="1" t="s">
        <v>224</v>
      </c>
    </row>
    <row r="58" spans="1:12" s="291" customFormat="1" ht="36" x14ac:dyDescent="0.25">
      <c r="A58" s="465"/>
      <c r="B58" s="465"/>
      <c r="C58" s="1" t="s">
        <v>226</v>
      </c>
      <c r="D58" s="1" t="s">
        <v>1937</v>
      </c>
      <c r="E58" s="1" t="s">
        <v>90</v>
      </c>
      <c r="F58" s="1" t="s">
        <v>61</v>
      </c>
      <c r="G58" s="1">
        <v>7</v>
      </c>
      <c r="H58" s="1">
        <v>50</v>
      </c>
      <c r="I58" s="13">
        <v>193734.7</v>
      </c>
      <c r="J58" s="13">
        <v>54244.9</v>
      </c>
      <c r="K58" s="13" t="s">
        <v>53</v>
      </c>
      <c r="L58" s="1" t="s">
        <v>224</v>
      </c>
    </row>
    <row r="59" spans="1:12" ht="36" x14ac:dyDescent="0.25">
      <c r="A59" s="465"/>
      <c r="B59" s="465"/>
      <c r="C59" s="88" t="s">
        <v>226</v>
      </c>
      <c r="D59" s="88" t="s">
        <v>1938</v>
      </c>
      <c r="E59" s="88" t="s">
        <v>90</v>
      </c>
      <c r="F59" s="88" t="s">
        <v>61</v>
      </c>
      <c r="G59" s="88" t="s">
        <v>67</v>
      </c>
      <c r="H59" s="88">
        <v>30</v>
      </c>
      <c r="I59" s="91">
        <v>163736.29999999999</v>
      </c>
      <c r="J59" s="91">
        <v>49119.9</v>
      </c>
      <c r="K59" s="91" t="s">
        <v>53</v>
      </c>
      <c r="L59" s="88" t="s">
        <v>224</v>
      </c>
    </row>
    <row r="60" spans="1:12" ht="36" x14ac:dyDescent="0.2">
      <c r="A60" s="465"/>
      <c r="B60" s="465"/>
      <c r="C60" s="88" t="s">
        <v>222</v>
      </c>
      <c r="D60" s="122" t="s">
        <v>1939</v>
      </c>
      <c r="E60" s="88" t="s">
        <v>90</v>
      </c>
      <c r="F60" s="88" t="s">
        <v>61</v>
      </c>
      <c r="G60" s="88">
        <v>40</v>
      </c>
      <c r="H60" s="88">
        <v>100</v>
      </c>
      <c r="I60" s="91">
        <v>182566.3</v>
      </c>
      <c r="J60" s="91">
        <v>63898.2</v>
      </c>
      <c r="K60" s="91" t="s">
        <v>53</v>
      </c>
      <c r="L60" s="88" t="s">
        <v>224</v>
      </c>
    </row>
    <row r="61" spans="1:12" ht="36" x14ac:dyDescent="0.25">
      <c r="A61" s="465"/>
      <c r="B61" s="465"/>
      <c r="C61" s="88" t="s">
        <v>226</v>
      </c>
      <c r="D61" s="88" t="s">
        <v>1940</v>
      </c>
      <c r="E61" s="88" t="s">
        <v>90</v>
      </c>
      <c r="F61" s="88" t="s">
        <v>61</v>
      </c>
      <c r="G61" s="88">
        <v>10</v>
      </c>
      <c r="H61" s="88">
        <v>70</v>
      </c>
      <c r="I61" s="91">
        <v>49854.2</v>
      </c>
      <c r="J61" s="91">
        <v>29912.52</v>
      </c>
      <c r="K61" s="91" t="s">
        <v>53</v>
      </c>
      <c r="L61" s="88" t="s">
        <v>224</v>
      </c>
    </row>
    <row r="62" spans="1:12" ht="36" x14ac:dyDescent="0.25">
      <c r="A62" s="465"/>
      <c r="B62" s="465"/>
      <c r="C62" s="88" t="s">
        <v>226</v>
      </c>
      <c r="D62" s="88" t="s">
        <v>1941</v>
      </c>
      <c r="E62" s="88" t="s">
        <v>90</v>
      </c>
      <c r="F62" s="88" t="s">
        <v>61</v>
      </c>
      <c r="G62" s="88">
        <v>35</v>
      </c>
      <c r="H62" s="88">
        <v>100</v>
      </c>
      <c r="I62" s="91">
        <v>58696.2</v>
      </c>
      <c r="J62" s="91">
        <v>29348.1</v>
      </c>
      <c r="K62" s="91" t="s">
        <v>53</v>
      </c>
      <c r="L62" s="88" t="s">
        <v>224</v>
      </c>
    </row>
    <row r="63" spans="1:12" ht="36" x14ac:dyDescent="0.25">
      <c r="A63" s="465"/>
      <c r="B63" s="465"/>
      <c r="C63" s="88" t="s">
        <v>226</v>
      </c>
      <c r="D63" s="88" t="s">
        <v>1942</v>
      </c>
      <c r="E63" s="88" t="s">
        <v>90</v>
      </c>
      <c r="F63" s="88" t="s">
        <v>61</v>
      </c>
      <c r="G63" s="88">
        <v>15</v>
      </c>
      <c r="H63" s="88">
        <v>70</v>
      </c>
      <c r="I63" s="91">
        <v>54024</v>
      </c>
      <c r="J63" s="91">
        <v>23368.3</v>
      </c>
      <c r="K63" s="91" t="s">
        <v>53</v>
      </c>
      <c r="L63" s="88" t="s">
        <v>224</v>
      </c>
    </row>
    <row r="64" spans="1:12" ht="36" x14ac:dyDescent="0.25">
      <c r="A64" s="465"/>
      <c r="B64" s="465"/>
      <c r="C64" s="88" t="s">
        <v>226</v>
      </c>
      <c r="D64" s="88" t="s">
        <v>1943</v>
      </c>
      <c r="E64" s="88" t="s">
        <v>90</v>
      </c>
      <c r="F64" s="88" t="s">
        <v>61</v>
      </c>
      <c r="G64" s="88" t="s">
        <v>67</v>
      </c>
      <c r="H64" s="88">
        <v>50</v>
      </c>
      <c r="I64" s="91">
        <v>46282.400000000001</v>
      </c>
      <c r="J64" s="91">
        <v>27769.4</v>
      </c>
      <c r="K64" s="91" t="s">
        <v>53</v>
      </c>
      <c r="L64" s="88" t="s">
        <v>224</v>
      </c>
    </row>
    <row r="65" spans="1:12" ht="24" x14ac:dyDescent="0.2">
      <c r="A65" s="465" t="s">
        <v>1944</v>
      </c>
      <c r="B65" s="465" t="s">
        <v>1945</v>
      </c>
      <c r="C65" s="477" t="s">
        <v>1946</v>
      </c>
      <c r="D65" s="477" t="s">
        <v>1947</v>
      </c>
      <c r="E65" s="122" t="s">
        <v>1948</v>
      </c>
      <c r="F65" s="88" t="s">
        <v>1949</v>
      </c>
      <c r="G65" s="122" t="s">
        <v>67</v>
      </c>
      <c r="H65" s="88">
        <v>75000</v>
      </c>
      <c r="I65" s="519">
        <v>33000</v>
      </c>
      <c r="J65" s="519">
        <v>16500</v>
      </c>
      <c r="K65" s="524" t="s">
        <v>53</v>
      </c>
      <c r="L65" s="88" t="s">
        <v>1874</v>
      </c>
    </row>
    <row r="66" spans="1:12" ht="24" x14ac:dyDescent="0.2">
      <c r="A66" s="465"/>
      <c r="B66" s="465"/>
      <c r="C66" s="477"/>
      <c r="D66" s="477"/>
      <c r="E66" s="88" t="s">
        <v>1950</v>
      </c>
      <c r="F66" s="88" t="s">
        <v>1951</v>
      </c>
      <c r="G66" s="122" t="s">
        <v>67</v>
      </c>
      <c r="H66" s="88">
        <v>25</v>
      </c>
      <c r="I66" s="519"/>
      <c r="J66" s="519"/>
      <c r="K66" s="524"/>
      <c r="L66" s="88" t="s">
        <v>1874</v>
      </c>
    </row>
    <row r="67" spans="1:12" ht="48" x14ac:dyDescent="0.25">
      <c r="A67" s="465"/>
      <c r="B67" s="465"/>
      <c r="C67" s="88" t="s">
        <v>249</v>
      </c>
      <c r="D67" s="88" t="s">
        <v>1952</v>
      </c>
      <c r="E67" s="88" t="s">
        <v>90</v>
      </c>
      <c r="F67" s="88" t="s">
        <v>61</v>
      </c>
      <c r="G67" s="88" t="s">
        <v>67</v>
      </c>
      <c r="H67" s="88">
        <v>30</v>
      </c>
      <c r="I67" s="91" t="s">
        <v>67</v>
      </c>
      <c r="J67" s="91">
        <v>0</v>
      </c>
      <c r="K67" s="91" t="s">
        <v>251</v>
      </c>
      <c r="L67" s="88" t="s">
        <v>224</v>
      </c>
    </row>
    <row r="68" spans="1:12" ht="48" x14ac:dyDescent="0.25">
      <c r="A68" s="465"/>
      <c r="B68" s="465"/>
      <c r="C68" s="88" t="s">
        <v>252</v>
      </c>
      <c r="D68" s="88" t="s">
        <v>1953</v>
      </c>
      <c r="E68" s="88" t="s">
        <v>90</v>
      </c>
      <c r="F68" s="88" t="s">
        <v>61</v>
      </c>
      <c r="G68" s="88" t="s">
        <v>67</v>
      </c>
      <c r="H68" s="88">
        <v>30</v>
      </c>
      <c r="I68" s="91" t="s">
        <v>67</v>
      </c>
      <c r="J68" s="91">
        <v>0</v>
      </c>
      <c r="K68" s="91" t="s">
        <v>251</v>
      </c>
      <c r="L68" s="88" t="s">
        <v>224</v>
      </c>
    </row>
    <row r="69" spans="1:12" ht="24" x14ac:dyDescent="0.25">
      <c r="A69" s="465"/>
      <c r="B69" s="465"/>
      <c r="C69" s="477" t="s">
        <v>260</v>
      </c>
      <c r="D69" s="477" t="s">
        <v>1954</v>
      </c>
      <c r="E69" s="88" t="s">
        <v>262</v>
      </c>
      <c r="F69" s="88" t="s">
        <v>61</v>
      </c>
      <c r="G69" s="88">
        <v>8.56</v>
      </c>
      <c r="H69" s="88">
        <v>29</v>
      </c>
      <c r="I69" s="91">
        <v>145911</v>
      </c>
      <c r="J69" s="91">
        <v>17626.16</v>
      </c>
      <c r="K69" s="91" t="s">
        <v>95</v>
      </c>
      <c r="L69" s="88" t="s">
        <v>119</v>
      </c>
    </row>
    <row r="70" spans="1:12" ht="24" x14ac:dyDescent="0.25">
      <c r="A70" s="465"/>
      <c r="B70" s="465"/>
      <c r="C70" s="477"/>
      <c r="D70" s="477"/>
      <c r="E70" s="88" t="s">
        <v>79</v>
      </c>
      <c r="F70" s="88" t="s">
        <v>61</v>
      </c>
      <c r="G70" s="88" t="s">
        <v>67</v>
      </c>
      <c r="H70" s="88">
        <v>38</v>
      </c>
      <c r="I70" s="91">
        <v>8460231.8599999994</v>
      </c>
      <c r="J70" s="91">
        <v>909675</v>
      </c>
      <c r="K70" s="91" t="s">
        <v>95</v>
      </c>
      <c r="L70" s="88" t="s">
        <v>119</v>
      </c>
    </row>
    <row r="71" spans="1:12" ht="36" x14ac:dyDescent="0.25">
      <c r="A71" s="465"/>
      <c r="B71" s="465"/>
      <c r="C71" s="88" t="s">
        <v>263</v>
      </c>
      <c r="D71" s="88" t="s">
        <v>1955</v>
      </c>
      <c r="E71" s="88" t="s">
        <v>79</v>
      </c>
      <c r="F71" s="88" t="s">
        <v>61</v>
      </c>
      <c r="G71" s="88">
        <v>5</v>
      </c>
      <c r="H71" s="88">
        <v>35</v>
      </c>
      <c r="I71" s="91">
        <v>207000</v>
      </c>
      <c r="J71" s="91">
        <v>0</v>
      </c>
      <c r="K71" s="91" t="s">
        <v>68</v>
      </c>
      <c r="L71" s="88" t="s">
        <v>119</v>
      </c>
    </row>
    <row r="72" spans="1:12" ht="36" customHeight="1" x14ac:dyDescent="0.25">
      <c r="A72" s="465"/>
      <c r="B72" s="465"/>
      <c r="C72" s="88" t="s">
        <v>265</v>
      </c>
      <c r="D72" s="88" t="s">
        <v>1956</v>
      </c>
      <c r="E72" s="88" t="s">
        <v>267</v>
      </c>
      <c r="F72" s="88" t="s">
        <v>61</v>
      </c>
      <c r="G72" s="88">
        <v>5</v>
      </c>
      <c r="H72" s="88">
        <v>35</v>
      </c>
      <c r="I72" s="91">
        <v>690000</v>
      </c>
      <c r="J72" s="91">
        <v>138000</v>
      </c>
      <c r="K72" s="91" t="s">
        <v>68</v>
      </c>
      <c r="L72" s="88" t="s">
        <v>119</v>
      </c>
    </row>
    <row r="73" spans="1:12" ht="36" x14ac:dyDescent="0.25">
      <c r="A73" s="465"/>
      <c r="B73" s="465"/>
      <c r="C73" s="88" t="s">
        <v>269</v>
      </c>
      <c r="D73" s="88" t="s">
        <v>1957</v>
      </c>
      <c r="E73" s="88" t="s">
        <v>271</v>
      </c>
      <c r="F73" s="88" t="s">
        <v>61</v>
      </c>
      <c r="G73" s="88">
        <v>5</v>
      </c>
      <c r="H73" s="88">
        <v>100</v>
      </c>
      <c r="I73" s="91">
        <v>319125</v>
      </c>
      <c r="J73" s="91">
        <v>19354</v>
      </c>
      <c r="K73" s="91" t="s">
        <v>68</v>
      </c>
      <c r="L73" s="88" t="s">
        <v>119</v>
      </c>
    </row>
    <row r="74" spans="1:12" ht="48" x14ac:dyDescent="0.25">
      <c r="A74" s="465"/>
      <c r="B74" s="465"/>
      <c r="C74" s="88" t="s">
        <v>272</v>
      </c>
      <c r="D74" s="88" t="s">
        <v>1958</v>
      </c>
      <c r="E74" s="88" t="s">
        <v>90</v>
      </c>
      <c r="F74" s="88" t="s">
        <v>61</v>
      </c>
      <c r="G74" s="88" t="s">
        <v>67</v>
      </c>
      <c r="H74" s="88">
        <v>65</v>
      </c>
      <c r="I74" s="91">
        <v>1694488</v>
      </c>
      <c r="J74" s="91">
        <v>84724.4</v>
      </c>
      <c r="K74" s="91" t="s">
        <v>53</v>
      </c>
      <c r="L74" s="88" t="s">
        <v>119</v>
      </c>
    </row>
    <row r="75" spans="1:12" ht="12" customHeight="1" x14ac:dyDescent="0.25">
      <c r="A75" s="528" t="s">
        <v>274</v>
      </c>
      <c r="B75" s="529"/>
      <c r="C75" s="529"/>
      <c r="D75" s="529"/>
      <c r="E75" s="529"/>
      <c r="F75" s="529"/>
      <c r="G75" s="529"/>
      <c r="H75" s="529"/>
      <c r="I75" s="529"/>
      <c r="J75" s="529"/>
      <c r="K75" s="529"/>
      <c r="L75" s="530"/>
    </row>
    <row r="76" spans="1:12" ht="48" customHeight="1" x14ac:dyDescent="0.25">
      <c r="A76" s="465" t="s">
        <v>275</v>
      </c>
      <c r="B76" s="465" t="s">
        <v>1959</v>
      </c>
      <c r="C76" s="88" t="s">
        <v>283</v>
      </c>
      <c r="D76" s="88" t="s">
        <v>1960</v>
      </c>
      <c r="E76" s="88" t="s">
        <v>90</v>
      </c>
      <c r="F76" s="88" t="s">
        <v>73</v>
      </c>
      <c r="G76" s="88">
        <v>10</v>
      </c>
      <c r="H76" s="88">
        <v>60</v>
      </c>
      <c r="I76" s="91">
        <v>139950</v>
      </c>
      <c r="J76" s="91">
        <v>108000</v>
      </c>
      <c r="K76" s="91" t="s">
        <v>53</v>
      </c>
      <c r="L76" s="88" t="s">
        <v>69</v>
      </c>
    </row>
    <row r="77" spans="1:12" ht="48" x14ac:dyDescent="0.25">
      <c r="A77" s="466"/>
      <c r="B77" s="465"/>
      <c r="C77" s="88" t="s">
        <v>285</v>
      </c>
      <c r="D77" s="88" t="s">
        <v>1961</v>
      </c>
      <c r="E77" s="88" t="s">
        <v>90</v>
      </c>
      <c r="F77" s="88" t="s">
        <v>73</v>
      </c>
      <c r="G77" s="88">
        <v>5</v>
      </c>
      <c r="H77" s="88">
        <v>30</v>
      </c>
      <c r="I77" s="91">
        <v>320000</v>
      </c>
      <c r="J77" s="91">
        <v>105000</v>
      </c>
      <c r="K77" s="91" t="s">
        <v>68</v>
      </c>
      <c r="L77" s="88" t="s">
        <v>69</v>
      </c>
    </row>
    <row r="78" spans="1:12" ht="48" customHeight="1" x14ac:dyDescent="0.25">
      <c r="A78" s="466"/>
      <c r="B78" s="465"/>
      <c r="C78" s="88" t="s">
        <v>289</v>
      </c>
      <c r="D78" s="88" t="s">
        <v>1962</v>
      </c>
      <c r="E78" s="88" t="s">
        <v>291</v>
      </c>
      <c r="F78" s="88" t="s">
        <v>52</v>
      </c>
      <c r="G78" s="88">
        <v>25</v>
      </c>
      <c r="H78" s="88">
        <v>22</v>
      </c>
      <c r="I78" s="91">
        <v>24000</v>
      </c>
      <c r="J78" s="91">
        <v>6000</v>
      </c>
      <c r="K78" s="91" t="s">
        <v>53</v>
      </c>
      <c r="L78" s="88" t="s">
        <v>69</v>
      </c>
    </row>
    <row r="79" spans="1:12" ht="24" x14ac:dyDescent="0.25">
      <c r="A79" s="466"/>
      <c r="B79" s="465"/>
      <c r="C79" s="477" t="s">
        <v>295</v>
      </c>
      <c r="D79" s="88" t="s">
        <v>1963</v>
      </c>
      <c r="E79" s="88" t="s">
        <v>297</v>
      </c>
      <c r="F79" s="270" t="s">
        <v>61</v>
      </c>
      <c r="G79" s="88">
        <v>30</v>
      </c>
      <c r="H79" s="88">
        <v>100</v>
      </c>
      <c r="I79" s="91">
        <v>120000</v>
      </c>
      <c r="J79" s="91">
        <v>60000</v>
      </c>
      <c r="K79" s="91" t="s">
        <v>68</v>
      </c>
      <c r="L79" s="88" t="s">
        <v>119</v>
      </c>
    </row>
    <row r="80" spans="1:12" ht="37.5" customHeight="1" x14ac:dyDescent="0.25">
      <c r="A80" s="466"/>
      <c r="B80" s="465"/>
      <c r="C80" s="477"/>
      <c r="D80" s="88" t="s">
        <v>1964</v>
      </c>
      <c r="E80" s="88" t="s">
        <v>297</v>
      </c>
      <c r="F80" s="270" t="s">
        <v>61</v>
      </c>
      <c r="G80" s="88" t="s">
        <v>67</v>
      </c>
      <c r="H80" s="88">
        <v>50</v>
      </c>
      <c r="I80" s="91">
        <v>120000</v>
      </c>
      <c r="J80" s="91">
        <v>60000</v>
      </c>
      <c r="K80" s="91" t="s">
        <v>68</v>
      </c>
      <c r="L80" s="88" t="s">
        <v>119</v>
      </c>
    </row>
    <row r="81" spans="1:12" ht="72" customHeight="1" x14ac:dyDescent="0.25">
      <c r="A81" s="467"/>
      <c r="B81" s="88" t="s">
        <v>1965</v>
      </c>
      <c r="C81" s="88" t="s">
        <v>300</v>
      </c>
      <c r="D81" s="88" t="s">
        <v>1966</v>
      </c>
      <c r="E81" s="88" t="s">
        <v>1967</v>
      </c>
      <c r="F81" s="88" t="s">
        <v>61</v>
      </c>
      <c r="G81" s="88" t="s">
        <v>67</v>
      </c>
      <c r="H81" s="88">
        <v>100</v>
      </c>
      <c r="I81" s="91">
        <v>850</v>
      </c>
      <c r="J81" s="91">
        <v>150</v>
      </c>
      <c r="K81" s="91" t="s">
        <v>53</v>
      </c>
      <c r="L81" s="88" t="s">
        <v>69</v>
      </c>
    </row>
    <row r="82" spans="1:12" ht="72" customHeight="1" x14ac:dyDescent="0.25">
      <c r="A82" s="103" t="s">
        <v>1968</v>
      </c>
      <c r="B82" s="103" t="s">
        <v>1969</v>
      </c>
      <c r="C82" s="88" t="s">
        <v>64</v>
      </c>
      <c r="D82" s="88" t="s">
        <v>1970</v>
      </c>
      <c r="E82" s="88" t="s">
        <v>66</v>
      </c>
      <c r="F82" s="92" t="s">
        <v>61</v>
      </c>
      <c r="G82" s="92" t="s">
        <v>67</v>
      </c>
      <c r="H82" s="92">
        <v>20</v>
      </c>
      <c r="I82" s="91" t="s">
        <v>67</v>
      </c>
      <c r="J82" s="91" t="s">
        <v>67</v>
      </c>
      <c r="K82" s="91" t="s">
        <v>67</v>
      </c>
      <c r="L82" s="88" t="s">
        <v>69</v>
      </c>
    </row>
    <row r="83" spans="1:12" ht="63.75" customHeight="1" x14ac:dyDescent="0.25">
      <c r="A83" s="465" t="s">
        <v>1971</v>
      </c>
      <c r="B83" s="465" t="s">
        <v>1972</v>
      </c>
      <c r="C83" s="88" t="s">
        <v>1973</v>
      </c>
      <c r="D83" s="88" t="s">
        <v>318</v>
      </c>
      <c r="E83" s="88" t="s">
        <v>319</v>
      </c>
      <c r="F83" s="92" t="s">
        <v>61</v>
      </c>
      <c r="G83" s="225">
        <v>90.6</v>
      </c>
      <c r="H83" s="225">
        <v>91</v>
      </c>
      <c r="I83" s="93">
        <v>0</v>
      </c>
      <c r="J83" s="93">
        <v>0</v>
      </c>
      <c r="K83" s="93">
        <v>0</v>
      </c>
      <c r="L83" s="88" t="s">
        <v>102</v>
      </c>
    </row>
    <row r="84" spans="1:12" ht="24" x14ac:dyDescent="0.25">
      <c r="A84" s="466"/>
      <c r="B84" s="466"/>
      <c r="C84" s="465" t="s">
        <v>1450</v>
      </c>
      <c r="D84" s="465" t="s">
        <v>1974</v>
      </c>
      <c r="E84" s="88" t="s">
        <v>1975</v>
      </c>
      <c r="F84" s="88" t="s">
        <v>61</v>
      </c>
      <c r="G84" s="225">
        <v>72.2</v>
      </c>
      <c r="H84" s="225">
        <v>82</v>
      </c>
      <c r="I84" s="226">
        <v>176486.8</v>
      </c>
      <c r="J84" s="227">
        <v>35467.599999999999</v>
      </c>
      <c r="K84" s="227" t="s">
        <v>53</v>
      </c>
      <c r="L84" s="88" t="s">
        <v>102</v>
      </c>
    </row>
    <row r="85" spans="1:12" ht="32.25" customHeight="1" x14ac:dyDescent="0.25">
      <c r="A85" s="466"/>
      <c r="B85" s="466"/>
      <c r="C85" s="465"/>
      <c r="D85" s="465"/>
      <c r="E85" s="465" t="s">
        <v>324</v>
      </c>
      <c r="F85" s="103" t="s">
        <v>1976</v>
      </c>
      <c r="G85" s="103">
        <v>76.5</v>
      </c>
      <c r="H85" s="103">
        <v>78</v>
      </c>
      <c r="I85" s="524">
        <v>454554.8</v>
      </c>
      <c r="J85" s="91">
        <v>87611.7</v>
      </c>
      <c r="K85" s="227" t="s">
        <v>53</v>
      </c>
      <c r="L85" s="88" t="s">
        <v>102</v>
      </c>
    </row>
    <row r="86" spans="1:12" ht="24" x14ac:dyDescent="0.25">
      <c r="A86" s="467"/>
      <c r="B86" s="467"/>
      <c r="C86" s="88" t="s">
        <v>1450</v>
      </c>
      <c r="D86" s="465"/>
      <c r="E86" s="465"/>
      <c r="F86" s="103" t="s">
        <v>1977</v>
      </c>
      <c r="G86" s="103">
        <v>97</v>
      </c>
      <c r="H86" s="103">
        <v>98</v>
      </c>
      <c r="I86" s="524"/>
      <c r="J86" s="91">
        <v>63906.9</v>
      </c>
      <c r="K86" s="227" t="s">
        <v>53</v>
      </c>
      <c r="L86" s="88" t="s">
        <v>102</v>
      </c>
    </row>
    <row r="87" spans="1:12" ht="48" x14ac:dyDescent="0.25">
      <c r="A87" s="537" t="s">
        <v>1978</v>
      </c>
      <c r="B87" s="465" t="s">
        <v>1979</v>
      </c>
      <c r="C87" s="88" t="s">
        <v>1456</v>
      </c>
      <c r="D87" s="88" t="s">
        <v>1980</v>
      </c>
      <c r="E87" s="88" t="s">
        <v>352</v>
      </c>
      <c r="F87" s="88" t="s">
        <v>52</v>
      </c>
      <c r="G87" s="88" t="s">
        <v>1458</v>
      </c>
      <c r="H87" s="88" t="s">
        <v>353</v>
      </c>
      <c r="I87" s="91">
        <v>39000</v>
      </c>
      <c r="J87" s="123">
        <v>12000</v>
      </c>
      <c r="K87" s="227" t="s">
        <v>53</v>
      </c>
      <c r="L87" s="88" t="s">
        <v>102</v>
      </c>
    </row>
    <row r="88" spans="1:12" ht="48" x14ac:dyDescent="0.25">
      <c r="A88" s="537"/>
      <c r="B88" s="465"/>
      <c r="C88" s="88" t="s">
        <v>1459</v>
      </c>
      <c r="D88" s="88" t="s">
        <v>1981</v>
      </c>
      <c r="E88" s="88" t="s">
        <v>349</v>
      </c>
      <c r="F88" s="88" t="s">
        <v>61</v>
      </c>
      <c r="G88" s="88">
        <v>50</v>
      </c>
      <c r="H88" s="88">
        <v>75</v>
      </c>
      <c r="I88" s="91">
        <v>9200</v>
      </c>
      <c r="J88" s="123">
        <v>3000</v>
      </c>
      <c r="K88" s="227" t="s">
        <v>53</v>
      </c>
      <c r="L88" s="88" t="s">
        <v>102</v>
      </c>
    </row>
    <row r="89" spans="1:12" ht="48" x14ac:dyDescent="0.25">
      <c r="A89" s="537"/>
      <c r="B89" s="465"/>
      <c r="C89" s="88" t="s">
        <v>1461</v>
      </c>
      <c r="D89" s="88" t="s">
        <v>1982</v>
      </c>
      <c r="E89" s="88" t="s">
        <v>1983</v>
      </c>
      <c r="F89" s="88" t="s">
        <v>61</v>
      </c>
      <c r="G89" s="88" t="s">
        <v>344</v>
      </c>
      <c r="H89" s="88" t="s">
        <v>345</v>
      </c>
      <c r="I89" s="91">
        <v>518800</v>
      </c>
      <c r="J89" s="123">
        <v>66500</v>
      </c>
      <c r="K89" s="227" t="s">
        <v>53</v>
      </c>
      <c r="L89" s="88" t="s">
        <v>102</v>
      </c>
    </row>
    <row r="90" spans="1:12" ht="24" x14ac:dyDescent="0.25">
      <c r="A90" s="537" t="s">
        <v>1984</v>
      </c>
      <c r="B90" s="465" t="s">
        <v>1985</v>
      </c>
      <c r="C90" s="465" t="s">
        <v>1465</v>
      </c>
      <c r="D90" s="465" t="s">
        <v>1986</v>
      </c>
      <c r="E90" s="88" t="s">
        <v>331</v>
      </c>
      <c r="F90" s="88" t="s">
        <v>61</v>
      </c>
      <c r="G90" s="88">
        <v>88.6</v>
      </c>
      <c r="H90" s="88">
        <v>89.5</v>
      </c>
      <c r="I90" s="91">
        <v>54774.2</v>
      </c>
      <c r="J90" s="123">
        <v>16548.099999999999</v>
      </c>
      <c r="K90" s="227" t="s">
        <v>53</v>
      </c>
      <c r="L90" s="88" t="s">
        <v>102</v>
      </c>
    </row>
    <row r="91" spans="1:12" ht="36" x14ac:dyDescent="0.25">
      <c r="A91" s="538"/>
      <c r="B91" s="466"/>
      <c r="C91" s="465"/>
      <c r="D91" s="465"/>
      <c r="E91" s="88" t="s">
        <v>332</v>
      </c>
      <c r="F91" s="88" t="s">
        <v>61</v>
      </c>
      <c r="G91" s="225">
        <v>77</v>
      </c>
      <c r="H91" s="225">
        <v>79</v>
      </c>
      <c r="I91" s="91">
        <v>204031.7</v>
      </c>
      <c r="J91" s="123">
        <v>61641</v>
      </c>
      <c r="K91" s="227" t="s">
        <v>53</v>
      </c>
      <c r="L91" s="88" t="s">
        <v>102</v>
      </c>
    </row>
    <row r="92" spans="1:12" ht="40.5" customHeight="1" x14ac:dyDescent="0.25">
      <c r="A92" s="538"/>
      <c r="B92" s="466"/>
      <c r="C92" s="465" t="s">
        <v>1467</v>
      </c>
      <c r="D92" s="465" t="s">
        <v>1987</v>
      </c>
      <c r="E92" s="88" t="s">
        <v>337</v>
      </c>
      <c r="F92" s="88" t="s">
        <v>52</v>
      </c>
      <c r="G92" s="155">
        <v>5413</v>
      </c>
      <c r="H92" s="155">
        <v>1500</v>
      </c>
      <c r="I92" s="91">
        <v>780</v>
      </c>
      <c r="J92" s="123">
        <v>225</v>
      </c>
      <c r="K92" s="227" t="s">
        <v>53</v>
      </c>
      <c r="L92" s="88" t="s">
        <v>102</v>
      </c>
    </row>
    <row r="93" spans="1:12" ht="48" x14ac:dyDescent="0.25">
      <c r="A93" s="538"/>
      <c r="B93" s="466"/>
      <c r="C93" s="465"/>
      <c r="D93" s="465"/>
      <c r="E93" s="88" t="s">
        <v>1469</v>
      </c>
      <c r="F93" s="88" t="s">
        <v>52</v>
      </c>
      <c r="G93" s="155">
        <v>1501</v>
      </c>
      <c r="H93" s="155">
        <v>9400</v>
      </c>
      <c r="I93" s="91">
        <v>4620</v>
      </c>
      <c r="J93" s="123">
        <v>1410</v>
      </c>
      <c r="K93" s="227" t="s">
        <v>53</v>
      </c>
      <c r="L93" s="88" t="s">
        <v>102</v>
      </c>
    </row>
    <row r="94" spans="1:12" ht="24" x14ac:dyDescent="0.25">
      <c r="A94" s="538"/>
      <c r="B94" s="466"/>
      <c r="C94" s="465"/>
      <c r="D94" s="465"/>
      <c r="E94" s="88" t="s">
        <v>339</v>
      </c>
      <c r="F94" s="88" t="s">
        <v>52</v>
      </c>
      <c r="G94" s="88" t="s">
        <v>67</v>
      </c>
      <c r="H94" s="155">
        <v>1000</v>
      </c>
      <c r="I94" s="91">
        <v>675</v>
      </c>
      <c r="J94" s="123">
        <v>150</v>
      </c>
      <c r="K94" s="227" t="s">
        <v>53</v>
      </c>
      <c r="L94" s="88" t="s">
        <v>102</v>
      </c>
    </row>
    <row r="95" spans="1:12" ht="52.5" customHeight="1" x14ac:dyDescent="0.25">
      <c r="A95" s="538"/>
      <c r="B95" s="466"/>
      <c r="C95" s="88" t="s">
        <v>1470</v>
      </c>
      <c r="D95" s="88" t="s">
        <v>1988</v>
      </c>
      <c r="E95" s="88" t="s">
        <v>313</v>
      </c>
      <c r="F95" s="88" t="s">
        <v>52</v>
      </c>
      <c r="G95" s="88" t="s">
        <v>314</v>
      </c>
      <c r="H95" s="88">
        <v>250</v>
      </c>
      <c r="I95" s="91">
        <v>2685.9</v>
      </c>
      <c r="J95" s="282">
        <v>792</v>
      </c>
      <c r="K95" s="227" t="s">
        <v>53</v>
      </c>
      <c r="L95" s="88" t="s">
        <v>102</v>
      </c>
    </row>
    <row r="96" spans="1:12" ht="28.5" customHeight="1" x14ac:dyDescent="0.25">
      <c r="A96" s="539"/>
      <c r="B96" s="467"/>
      <c r="C96" s="88" t="s">
        <v>1472</v>
      </c>
      <c r="D96" s="88" t="s">
        <v>1989</v>
      </c>
      <c r="E96" s="88" t="s">
        <v>310</v>
      </c>
      <c r="F96" s="88" t="s">
        <v>61</v>
      </c>
      <c r="G96" s="103" t="s">
        <v>67</v>
      </c>
      <c r="H96" s="103">
        <v>15</v>
      </c>
      <c r="I96" s="91">
        <v>213.6</v>
      </c>
      <c r="J96" s="282">
        <v>25.6</v>
      </c>
      <c r="K96" s="227" t="s">
        <v>93</v>
      </c>
      <c r="L96" s="88" t="s">
        <v>102</v>
      </c>
    </row>
    <row r="97" spans="1:12" ht="12" customHeight="1" x14ac:dyDescent="0.25">
      <c r="A97" s="465" t="s">
        <v>1990</v>
      </c>
      <c r="B97" s="465" t="s">
        <v>368</v>
      </c>
      <c r="C97" s="465" t="s">
        <v>1476</v>
      </c>
      <c r="D97" s="465" t="s">
        <v>1991</v>
      </c>
      <c r="E97" s="88" t="s">
        <v>371</v>
      </c>
      <c r="F97" s="88" t="s">
        <v>372</v>
      </c>
      <c r="G97" s="88" t="s">
        <v>373</v>
      </c>
      <c r="H97" s="88" t="s">
        <v>374</v>
      </c>
      <c r="I97" s="91">
        <v>52863.8</v>
      </c>
      <c r="J97" s="271">
        <v>32123.1</v>
      </c>
      <c r="K97" s="91" t="s">
        <v>53</v>
      </c>
      <c r="L97" s="88" t="s">
        <v>102</v>
      </c>
    </row>
    <row r="98" spans="1:12" x14ac:dyDescent="0.25">
      <c r="A98" s="465"/>
      <c r="B98" s="465"/>
      <c r="C98" s="466"/>
      <c r="D98" s="465"/>
      <c r="E98" s="88" t="s">
        <v>376</v>
      </c>
      <c r="F98" s="88" t="s">
        <v>52</v>
      </c>
      <c r="G98" s="88" t="s">
        <v>377</v>
      </c>
      <c r="H98" s="88" t="s">
        <v>378</v>
      </c>
      <c r="I98" s="91">
        <v>85739.6</v>
      </c>
      <c r="J98" s="123">
        <v>71676.5</v>
      </c>
      <c r="K98" s="91" t="s">
        <v>53</v>
      </c>
      <c r="L98" s="88" t="s">
        <v>102</v>
      </c>
    </row>
    <row r="99" spans="1:12" x14ac:dyDescent="0.25">
      <c r="A99" s="465"/>
      <c r="B99" s="465"/>
      <c r="C99" s="466"/>
      <c r="D99" s="465"/>
      <c r="E99" s="88" t="s">
        <v>1992</v>
      </c>
      <c r="F99" s="88" t="s">
        <v>52</v>
      </c>
      <c r="G99" s="88" t="s">
        <v>1479</v>
      </c>
      <c r="H99" s="88" t="s">
        <v>1480</v>
      </c>
      <c r="I99" s="91">
        <v>103432</v>
      </c>
      <c r="J99" s="123">
        <v>103432</v>
      </c>
      <c r="K99" s="91" t="s">
        <v>53</v>
      </c>
      <c r="L99" s="88" t="s">
        <v>102</v>
      </c>
    </row>
    <row r="100" spans="1:12" ht="24" x14ac:dyDescent="0.25">
      <c r="A100" s="465"/>
      <c r="B100" s="465"/>
      <c r="C100" s="466"/>
      <c r="D100" s="465"/>
      <c r="E100" s="88" t="s">
        <v>381</v>
      </c>
      <c r="F100" s="88" t="s">
        <v>52</v>
      </c>
      <c r="G100" s="88" t="s">
        <v>382</v>
      </c>
      <c r="H100" s="88" t="s">
        <v>382</v>
      </c>
      <c r="I100" s="91">
        <v>300</v>
      </c>
      <c r="J100" s="123">
        <v>300</v>
      </c>
      <c r="K100" s="91" t="s">
        <v>53</v>
      </c>
      <c r="L100" s="88" t="s">
        <v>102</v>
      </c>
    </row>
    <row r="101" spans="1:12" x14ac:dyDescent="0.25">
      <c r="A101" s="465"/>
      <c r="B101" s="465"/>
      <c r="C101" s="467"/>
      <c r="D101" s="465"/>
      <c r="E101" s="88" t="s">
        <v>1993</v>
      </c>
      <c r="F101" s="88" t="s">
        <v>52</v>
      </c>
      <c r="G101" s="88" t="s">
        <v>1479</v>
      </c>
      <c r="H101" s="88" t="s">
        <v>1994</v>
      </c>
      <c r="I101" s="91" t="s">
        <v>67</v>
      </c>
      <c r="J101" s="123">
        <v>248665.2</v>
      </c>
      <c r="K101" s="91" t="s">
        <v>53</v>
      </c>
      <c r="L101" s="88" t="s">
        <v>102</v>
      </c>
    </row>
    <row r="102" spans="1:12" ht="12" customHeight="1" x14ac:dyDescent="0.25">
      <c r="A102" s="465"/>
      <c r="B102" s="465"/>
      <c r="C102" s="465" t="s">
        <v>1481</v>
      </c>
      <c r="D102" s="88" t="s">
        <v>1995</v>
      </c>
      <c r="E102" s="88" t="s">
        <v>385</v>
      </c>
      <c r="F102" s="88" t="s">
        <v>52</v>
      </c>
      <c r="G102" s="88" t="s">
        <v>386</v>
      </c>
      <c r="H102" s="88" t="s">
        <v>344</v>
      </c>
      <c r="I102" s="91">
        <v>3522.8</v>
      </c>
      <c r="J102" s="123">
        <v>3522.8</v>
      </c>
      <c r="K102" s="91" t="s">
        <v>53</v>
      </c>
      <c r="L102" s="88" t="s">
        <v>102</v>
      </c>
    </row>
    <row r="103" spans="1:12" x14ac:dyDescent="0.25">
      <c r="A103" s="465"/>
      <c r="B103" s="465"/>
      <c r="C103" s="465"/>
      <c r="D103" s="477" t="s">
        <v>1996</v>
      </c>
      <c r="E103" s="88" t="s">
        <v>389</v>
      </c>
      <c r="F103" s="88" t="s">
        <v>52</v>
      </c>
      <c r="G103" s="88" t="s">
        <v>390</v>
      </c>
      <c r="H103" s="88">
        <v>12</v>
      </c>
      <c r="I103" s="91">
        <v>35765.4</v>
      </c>
      <c r="J103" s="123">
        <v>35765.4</v>
      </c>
      <c r="K103" s="91" t="s">
        <v>53</v>
      </c>
      <c r="L103" s="88" t="s">
        <v>102</v>
      </c>
    </row>
    <row r="104" spans="1:12" x14ac:dyDescent="0.25">
      <c r="A104" s="465"/>
      <c r="B104" s="465"/>
      <c r="C104" s="465"/>
      <c r="D104" s="477"/>
      <c r="E104" s="88" t="s">
        <v>1997</v>
      </c>
      <c r="F104" s="88" t="s">
        <v>372</v>
      </c>
      <c r="G104" s="88" t="s">
        <v>1485</v>
      </c>
      <c r="H104" s="88" t="s">
        <v>1486</v>
      </c>
      <c r="I104" s="91">
        <v>41508</v>
      </c>
      <c r="J104" s="123">
        <v>41508</v>
      </c>
      <c r="K104" s="91" t="s">
        <v>53</v>
      </c>
      <c r="L104" s="88" t="s">
        <v>102</v>
      </c>
    </row>
    <row r="105" spans="1:12" ht="24" x14ac:dyDescent="0.25">
      <c r="A105" s="465"/>
      <c r="B105" s="465"/>
      <c r="C105" s="465"/>
      <c r="D105" s="88" t="s">
        <v>1998</v>
      </c>
      <c r="E105" s="88" t="s">
        <v>1999</v>
      </c>
      <c r="F105" s="88" t="s">
        <v>52</v>
      </c>
      <c r="G105" s="88" t="s">
        <v>393</v>
      </c>
      <c r="H105" s="88">
        <v>37</v>
      </c>
      <c r="I105" s="91">
        <v>800</v>
      </c>
      <c r="J105" s="123">
        <v>800</v>
      </c>
      <c r="K105" s="91" t="s">
        <v>53</v>
      </c>
      <c r="L105" s="88" t="s">
        <v>102</v>
      </c>
    </row>
    <row r="106" spans="1:12" ht="36" x14ac:dyDescent="0.25">
      <c r="A106" s="465"/>
      <c r="B106" s="465"/>
      <c r="C106" s="465"/>
      <c r="D106" s="88" t="s">
        <v>2000</v>
      </c>
      <c r="E106" s="88" t="s">
        <v>1490</v>
      </c>
      <c r="F106" s="88" t="s">
        <v>52</v>
      </c>
      <c r="G106" s="88" t="s">
        <v>377</v>
      </c>
      <c r="H106" s="88">
        <v>10</v>
      </c>
      <c r="I106" s="91">
        <v>750</v>
      </c>
      <c r="J106" s="123">
        <v>750</v>
      </c>
      <c r="K106" s="91" t="s">
        <v>53</v>
      </c>
      <c r="L106" s="88" t="s">
        <v>102</v>
      </c>
    </row>
    <row r="107" spans="1:12" ht="84" customHeight="1" x14ac:dyDescent="0.25">
      <c r="A107" s="465" t="s">
        <v>2001</v>
      </c>
      <c r="B107" s="465" t="s">
        <v>2002</v>
      </c>
      <c r="C107" s="465" t="s">
        <v>2003</v>
      </c>
      <c r="D107" s="465" t="s">
        <v>2004</v>
      </c>
      <c r="E107" s="103" t="s">
        <v>409</v>
      </c>
      <c r="F107" s="103" t="s">
        <v>52</v>
      </c>
      <c r="G107" s="103" t="s">
        <v>1497</v>
      </c>
      <c r="H107" s="103" t="s">
        <v>1498</v>
      </c>
      <c r="I107" s="265">
        <v>457</v>
      </c>
      <c r="J107" s="217">
        <v>140</v>
      </c>
      <c r="K107" s="91" t="s">
        <v>53</v>
      </c>
      <c r="L107" s="88" t="s">
        <v>102</v>
      </c>
    </row>
    <row r="108" spans="1:12" ht="36" x14ac:dyDescent="0.25">
      <c r="A108" s="465"/>
      <c r="B108" s="465"/>
      <c r="C108" s="467"/>
      <c r="D108" s="465"/>
      <c r="E108" s="88" t="s">
        <v>408</v>
      </c>
      <c r="F108" s="103" t="s">
        <v>52</v>
      </c>
      <c r="G108" s="103">
        <v>7</v>
      </c>
      <c r="H108" s="103">
        <v>10</v>
      </c>
      <c r="I108" s="265">
        <v>8000</v>
      </c>
      <c r="J108" s="217">
        <v>2000</v>
      </c>
      <c r="K108" s="91" t="s">
        <v>53</v>
      </c>
      <c r="L108" s="88" t="s">
        <v>102</v>
      </c>
    </row>
    <row r="109" spans="1:12" ht="36" customHeight="1" x14ac:dyDescent="0.25">
      <c r="A109" s="465" t="s">
        <v>2005</v>
      </c>
      <c r="B109" s="465" t="s">
        <v>411</v>
      </c>
      <c r="C109" s="88" t="s">
        <v>1501</v>
      </c>
      <c r="D109" s="88" t="s">
        <v>2006</v>
      </c>
      <c r="E109" s="88" t="s">
        <v>2007</v>
      </c>
      <c r="F109" s="88" t="s">
        <v>52</v>
      </c>
      <c r="G109" s="88" t="s">
        <v>399</v>
      </c>
      <c r="H109" s="88">
        <v>230</v>
      </c>
      <c r="I109" s="91">
        <v>1615</v>
      </c>
      <c r="J109" s="123">
        <v>179</v>
      </c>
      <c r="K109" s="91" t="s">
        <v>53</v>
      </c>
      <c r="L109" s="88" t="s">
        <v>102</v>
      </c>
    </row>
    <row r="110" spans="1:12" ht="36" x14ac:dyDescent="0.25">
      <c r="A110" s="465"/>
      <c r="B110" s="465"/>
      <c r="C110" s="88" t="s">
        <v>1504</v>
      </c>
      <c r="D110" s="103" t="s">
        <v>2008</v>
      </c>
      <c r="E110" s="103" t="s">
        <v>417</v>
      </c>
      <c r="F110" s="103" t="s">
        <v>52</v>
      </c>
      <c r="G110" s="103" t="s">
        <v>67</v>
      </c>
      <c r="H110" s="103">
        <v>420</v>
      </c>
      <c r="I110" s="265">
        <v>8000</v>
      </c>
      <c r="J110" s="217">
        <v>3000</v>
      </c>
      <c r="K110" s="91" t="s">
        <v>53</v>
      </c>
      <c r="L110" s="88" t="s">
        <v>102</v>
      </c>
    </row>
    <row r="111" spans="1:12" ht="36" x14ac:dyDescent="0.25">
      <c r="A111" s="465" t="s">
        <v>2009</v>
      </c>
      <c r="B111" s="465" t="s">
        <v>2010</v>
      </c>
      <c r="C111" s="88" t="s">
        <v>1509</v>
      </c>
      <c r="D111" s="88" t="s">
        <v>2011</v>
      </c>
      <c r="E111" s="88" t="s">
        <v>365</v>
      </c>
      <c r="F111" s="88" t="s">
        <v>52</v>
      </c>
      <c r="G111" s="88" t="s">
        <v>373</v>
      </c>
      <c r="H111" s="88" t="s">
        <v>366</v>
      </c>
      <c r="I111" s="91">
        <v>10359.1</v>
      </c>
      <c r="J111" s="123">
        <v>4000</v>
      </c>
      <c r="K111" s="91" t="s">
        <v>53</v>
      </c>
      <c r="L111" s="88" t="s">
        <v>102</v>
      </c>
    </row>
    <row r="112" spans="1:12" ht="24" x14ac:dyDescent="0.25">
      <c r="A112" s="465"/>
      <c r="B112" s="465"/>
      <c r="C112" s="88" t="s">
        <v>2012</v>
      </c>
      <c r="D112" s="88" t="s">
        <v>2013</v>
      </c>
      <c r="E112" s="88" t="s">
        <v>1513</v>
      </c>
      <c r="F112" s="88" t="s">
        <v>61</v>
      </c>
      <c r="G112" s="88" t="s">
        <v>1514</v>
      </c>
      <c r="H112" s="88" t="s">
        <v>357</v>
      </c>
      <c r="I112" s="123">
        <v>2550</v>
      </c>
      <c r="J112" s="88">
        <v>850</v>
      </c>
      <c r="K112" s="91" t="s">
        <v>53</v>
      </c>
      <c r="L112" s="88" t="s">
        <v>102</v>
      </c>
    </row>
    <row r="113" spans="1:12" ht="36" x14ac:dyDescent="0.25">
      <c r="A113" s="88" t="s">
        <v>2014</v>
      </c>
      <c r="B113" s="88" t="s">
        <v>2015</v>
      </c>
      <c r="C113" s="88" t="s">
        <v>420</v>
      </c>
      <c r="D113" s="88" t="s">
        <v>2016</v>
      </c>
      <c r="E113" s="88" t="s">
        <v>2017</v>
      </c>
      <c r="F113" s="88" t="s">
        <v>52</v>
      </c>
      <c r="G113" s="279">
        <v>2</v>
      </c>
      <c r="H113" s="279">
        <v>4</v>
      </c>
      <c r="I113" s="91">
        <v>1600</v>
      </c>
      <c r="J113" s="91">
        <v>1600</v>
      </c>
      <c r="K113" s="91" t="s">
        <v>53</v>
      </c>
      <c r="L113" s="88" t="s">
        <v>212</v>
      </c>
    </row>
    <row r="114" spans="1:12" ht="60" x14ac:dyDescent="0.25">
      <c r="A114" s="88" t="s">
        <v>2018</v>
      </c>
      <c r="B114" s="88" t="s">
        <v>2019</v>
      </c>
      <c r="C114" s="88" t="s">
        <v>428</v>
      </c>
      <c r="D114" s="88" t="s">
        <v>2020</v>
      </c>
      <c r="E114" s="88" t="s">
        <v>430</v>
      </c>
      <c r="F114" s="88" t="s">
        <v>52</v>
      </c>
      <c r="G114" s="88">
        <v>7</v>
      </c>
      <c r="H114" s="88">
        <v>9</v>
      </c>
      <c r="I114" s="91">
        <v>120000</v>
      </c>
      <c r="J114" s="91">
        <v>20000</v>
      </c>
      <c r="K114" s="91" t="s">
        <v>53</v>
      </c>
      <c r="L114" s="88" t="s">
        <v>431</v>
      </c>
    </row>
    <row r="115" spans="1:12" ht="55.5" customHeight="1" x14ac:dyDescent="0.25">
      <c r="A115" s="88" t="s">
        <v>2021</v>
      </c>
      <c r="B115" s="88" t="s">
        <v>2022</v>
      </c>
      <c r="C115" s="88" t="s">
        <v>434</v>
      </c>
      <c r="D115" s="88" t="s">
        <v>2023</v>
      </c>
      <c r="E115" s="88" t="s">
        <v>436</v>
      </c>
      <c r="F115" s="88" t="s">
        <v>61</v>
      </c>
      <c r="G115" s="88">
        <v>69.3</v>
      </c>
      <c r="H115" s="88">
        <v>75</v>
      </c>
      <c r="I115" s="91">
        <v>34400</v>
      </c>
      <c r="J115" s="91">
        <v>8600</v>
      </c>
      <c r="K115" s="91" t="s">
        <v>53</v>
      </c>
      <c r="L115" s="88" t="s">
        <v>431</v>
      </c>
    </row>
    <row r="116" spans="1:12" ht="60" x14ac:dyDescent="0.25">
      <c r="A116" s="88" t="s">
        <v>2024</v>
      </c>
      <c r="B116" s="88" t="s">
        <v>1523</v>
      </c>
      <c r="C116" s="88" t="s">
        <v>439</v>
      </c>
      <c r="D116" s="88" t="s">
        <v>440</v>
      </c>
      <c r="E116" s="88" t="s">
        <v>441</v>
      </c>
      <c r="F116" s="270" t="s">
        <v>52</v>
      </c>
      <c r="G116" s="207">
        <v>6</v>
      </c>
      <c r="H116" s="207">
        <v>10</v>
      </c>
      <c r="I116" s="91">
        <v>90000</v>
      </c>
      <c r="J116" s="91">
        <v>24000</v>
      </c>
      <c r="K116" s="91" t="s">
        <v>53</v>
      </c>
      <c r="L116" s="88" t="s">
        <v>431</v>
      </c>
    </row>
    <row r="117" spans="1:12" ht="48" x14ac:dyDescent="0.25">
      <c r="A117" s="477" t="s">
        <v>2025</v>
      </c>
      <c r="B117" s="477" t="s">
        <v>1525</v>
      </c>
      <c r="C117" s="88" t="s">
        <v>444</v>
      </c>
      <c r="D117" s="88" t="s">
        <v>445</v>
      </c>
      <c r="E117" s="88" t="s">
        <v>446</v>
      </c>
      <c r="F117" s="88" t="s">
        <v>447</v>
      </c>
      <c r="G117" s="272">
        <v>507114.8</v>
      </c>
      <c r="H117" s="272">
        <v>518829.15188000002</v>
      </c>
      <c r="I117" s="91" t="s">
        <v>67</v>
      </c>
      <c r="J117" s="91">
        <v>0</v>
      </c>
      <c r="K117" s="91" t="s">
        <v>448</v>
      </c>
      <c r="L117" s="88" t="s">
        <v>431</v>
      </c>
    </row>
    <row r="118" spans="1:12" ht="36" x14ac:dyDescent="0.25">
      <c r="A118" s="477"/>
      <c r="B118" s="477"/>
      <c r="C118" s="88" t="s">
        <v>449</v>
      </c>
      <c r="D118" s="88" t="s">
        <v>450</v>
      </c>
      <c r="E118" s="88" t="s">
        <v>451</v>
      </c>
      <c r="F118" s="88" t="s">
        <v>61</v>
      </c>
      <c r="G118" s="88">
        <v>6</v>
      </c>
      <c r="H118" s="88">
        <v>6.5</v>
      </c>
      <c r="I118" s="91" t="s">
        <v>67</v>
      </c>
      <c r="J118" s="91">
        <v>0</v>
      </c>
      <c r="K118" s="91" t="s">
        <v>67</v>
      </c>
      <c r="L118" s="88" t="s">
        <v>431</v>
      </c>
    </row>
    <row r="119" spans="1:12" ht="36" x14ac:dyDescent="0.25">
      <c r="A119" s="477" t="s">
        <v>2026</v>
      </c>
      <c r="B119" s="477" t="s">
        <v>2027</v>
      </c>
      <c r="C119" s="88" t="s">
        <v>454</v>
      </c>
      <c r="D119" s="88" t="s">
        <v>455</v>
      </c>
      <c r="E119" s="88" t="s">
        <v>456</v>
      </c>
      <c r="F119" s="270" t="s">
        <v>52</v>
      </c>
      <c r="G119" s="207">
        <v>9</v>
      </c>
      <c r="H119" s="116">
        <v>10</v>
      </c>
      <c r="I119" s="91">
        <v>2000</v>
      </c>
      <c r="J119" s="91">
        <v>500</v>
      </c>
      <c r="K119" s="91" t="s">
        <v>53</v>
      </c>
      <c r="L119" s="88" t="s">
        <v>431</v>
      </c>
    </row>
    <row r="120" spans="1:12" ht="48" x14ac:dyDescent="0.25">
      <c r="A120" s="477"/>
      <c r="B120" s="477"/>
      <c r="C120" s="88" t="s">
        <v>457</v>
      </c>
      <c r="D120" s="88" t="s">
        <v>458</v>
      </c>
      <c r="E120" s="88" t="s">
        <v>459</v>
      </c>
      <c r="F120" s="270" t="s">
        <v>52</v>
      </c>
      <c r="G120" s="207" t="s">
        <v>67</v>
      </c>
      <c r="H120" s="116">
        <v>5</v>
      </c>
      <c r="I120" s="91">
        <v>500</v>
      </c>
      <c r="J120" s="91">
        <v>500</v>
      </c>
      <c r="K120" s="91" t="s">
        <v>53</v>
      </c>
      <c r="L120" s="88" t="s">
        <v>431</v>
      </c>
    </row>
    <row r="121" spans="1:12" ht="36" x14ac:dyDescent="0.25">
      <c r="A121" s="477"/>
      <c r="B121" s="88" t="s">
        <v>2028</v>
      </c>
      <c r="C121" s="88" t="s">
        <v>461</v>
      </c>
      <c r="D121" s="88" t="s">
        <v>462</v>
      </c>
      <c r="E121" s="88" t="s">
        <v>463</v>
      </c>
      <c r="F121" s="270" t="s">
        <v>61</v>
      </c>
      <c r="G121" s="207">
        <v>6</v>
      </c>
      <c r="H121" s="116">
        <v>8</v>
      </c>
      <c r="I121" s="91" t="s">
        <v>67</v>
      </c>
      <c r="J121" s="91">
        <v>0</v>
      </c>
      <c r="K121" s="91" t="s">
        <v>67</v>
      </c>
      <c r="L121" s="88" t="s">
        <v>431</v>
      </c>
    </row>
    <row r="122" spans="1:12" ht="60" x14ac:dyDescent="0.25">
      <c r="A122" s="88" t="s">
        <v>2029</v>
      </c>
      <c r="B122" s="88" t="s">
        <v>2030</v>
      </c>
      <c r="C122" s="88" t="s">
        <v>466</v>
      </c>
      <c r="D122" s="88" t="s">
        <v>2031</v>
      </c>
      <c r="E122" s="88" t="s">
        <v>468</v>
      </c>
      <c r="F122" s="88" t="s">
        <v>52</v>
      </c>
      <c r="G122" s="91" t="s">
        <v>67</v>
      </c>
      <c r="H122" s="116">
        <v>2</v>
      </c>
      <c r="I122" s="91">
        <v>1500</v>
      </c>
      <c r="J122" s="91">
        <v>1500</v>
      </c>
      <c r="K122" s="91" t="s">
        <v>95</v>
      </c>
      <c r="L122" s="88" t="s">
        <v>431</v>
      </c>
    </row>
    <row r="123" spans="1:12" ht="48" x14ac:dyDescent="0.25">
      <c r="A123" s="465" t="s">
        <v>2032</v>
      </c>
      <c r="B123" s="465" t="s">
        <v>2033</v>
      </c>
      <c r="C123" s="88" t="s">
        <v>473</v>
      </c>
      <c r="D123" s="88" t="s">
        <v>474</v>
      </c>
      <c r="E123" s="88" t="s">
        <v>475</v>
      </c>
      <c r="F123" s="88" t="s">
        <v>52</v>
      </c>
      <c r="G123" s="88">
        <v>5</v>
      </c>
      <c r="H123" s="88">
        <v>10</v>
      </c>
      <c r="I123" s="91">
        <v>10500</v>
      </c>
      <c r="J123" s="91">
        <v>3500</v>
      </c>
      <c r="K123" s="91" t="s">
        <v>53</v>
      </c>
      <c r="L123" s="88" t="s">
        <v>476</v>
      </c>
    </row>
    <row r="124" spans="1:12" ht="60" x14ac:dyDescent="0.25">
      <c r="A124" s="465"/>
      <c r="B124" s="465"/>
      <c r="C124" s="88" t="s">
        <v>477</v>
      </c>
      <c r="D124" s="88" t="s">
        <v>478</v>
      </c>
      <c r="E124" s="88" t="s">
        <v>356</v>
      </c>
      <c r="F124" s="88" t="s">
        <v>61</v>
      </c>
      <c r="G124" s="88" t="s">
        <v>67</v>
      </c>
      <c r="H124" s="88">
        <v>100</v>
      </c>
      <c r="I124" s="91">
        <v>4800</v>
      </c>
      <c r="J124" s="91">
        <v>4800</v>
      </c>
      <c r="K124" s="91" t="s">
        <v>53</v>
      </c>
      <c r="L124" s="88" t="s">
        <v>476</v>
      </c>
    </row>
    <row r="125" spans="1:12" ht="24" x14ac:dyDescent="0.25">
      <c r="A125" s="465"/>
      <c r="B125" s="465"/>
      <c r="C125" s="88" t="s">
        <v>479</v>
      </c>
      <c r="D125" s="88" t="s">
        <v>480</v>
      </c>
      <c r="E125" s="88" t="s">
        <v>356</v>
      </c>
      <c r="F125" s="88" t="s">
        <v>61</v>
      </c>
      <c r="G125" s="88">
        <v>10</v>
      </c>
      <c r="H125" s="88">
        <v>40</v>
      </c>
      <c r="I125" s="91">
        <v>9000</v>
      </c>
      <c r="J125" s="91">
        <v>3000</v>
      </c>
      <c r="K125" s="91" t="s">
        <v>53</v>
      </c>
      <c r="L125" s="88" t="s">
        <v>476</v>
      </c>
    </row>
    <row r="126" spans="1:12" ht="12" customHeight="1" x14ac:dyDescent="0.25">
      <c r="A126" s="528" t="s">
        <v>483</v>
      </c>
      <c r="B126" s="529"/>
      <c r="C126" s="529"/>
      <c r="D126" s="529"/>
      <c r="E126" s="529"/>
      <c r="F126" s="529"/>
      <c r="G126" s="529"/>
      <c r="H126" s="529"/>
      <c r="I126" s="529"/>
      <c r="J126" s="529"/>
      <c r="K126" s="529"/>
      <c r="L126" s="530"/>
    </row>
    <row r="127" spans="1:12" ht="36" customHeight="1" x14ac:dyDescent="0.25">
      <c r="A127" s="465" t="s">
        <v>2034</v>
      </c>
      <c r="B127" s="465" t="s">
        <v>2035</v>
      </c>
      <c r="C127" s="88" t="s">
        <v>496</v>
      </c>
      <c r="D127" s="88" t="s">
        <v>2036</v>
      </c>
      <c r="E127" s="88" t="s">
        <v>498</v>
      </c>
      <c r="F127" s="88" t="s">
        <v>499</v>
      </c>
      <c r="G127" s="225">
        <v>350</v>
      </c>
      <c r="H127" s="225">
        <v>352.8</v>
      </c>
      <c r="I127" s="91">
        <v>13000</v>
      </c>
      <c r="J127" s="91">
        <v>4171.2</v>
      </c>
      <c r="K127" s="91" t="s">
        <v>53</v>
      </c>
      <c r="L127" s="88" t="s">
        <v>500</v>
      </c>
    </row>
    <row r="128" spans="1:12" ht="36" x14ac:dyDescent="0.25">
      <c r="A128" s="465"/>
      <c r="B128" s="465"/>
      <c r="C128" s="88" t="s">
        <v>501</v>
      </c>
      <c r="D128" s="88" t="s">
        <v>2037</v>
      </c>
      <c r="E128" s="88" t="s">
        <v>503</v>
      </c>
      <c r="F128" s="88" t="s">
        <v>499</v>
      </c>
      <c r="G128" s="88">
        <v>182</v>
      </c>
      <c r="H128" s="88">
        <v>200</v>
      </c>
      <c r="I128" s="91">
        <v>13548</v>
      </c>
      <c r="J128" s="91">
        <v>9493</v>
      </c>
      <c r="K128" s="91" t="s">
        <v>53</v>
      </c>
      <c r="L128" s="88" t="s">
        <v>500</v>
      </c>
    </row>
    <row r="129" spans="1:12" ht="53.25" customHeight="1" x14ac:dyDescent="0.25">
      <c r="A129" s="465"/>
      <c r="B129" s="465"/>
      <c r="C129" s="88" t="s">
        <v>501</v>
      </c>
      <c r="D129" s="88" t="s">
        <v>2038</v>
      </c>
      <c r="E129" s="88" t="s">
        <v>498</v>
      </c>
      <c r="F129" s="88" t="s">
        <v>499</v>
      </c>
      <c r="G129" s="88">
        <v>355</v>
      </c>
      <c r="H129" s="88">
        <v>365</v>
      </c>
      <c r="I129" s="91">
        <v>12977.4</v>
      </c>
      <c r="J129" s="91">
        <v>8806.2000000000007</v>
      </c>
      <c r="K129" s="91" t="s">
        <v>53</v>
      </c>
      <c r="L129" s="88" t="s">
        <v>500</v>
      </c>
    </row>
    <row r="130" spans="1:12" ht="36" x14ac:dyDescent="0.25">
      <c r="A130" s="465"/>
      <c r="B130" s="465"/>
      <c r="C130" s="88" t="s">
        <v>506</v>
      </c>
      <c r="D130" s="88" t="s">
        <v>2039</v>
      </c>
      <c r="E130" s="88" t="s">
        <v>508</v>
      </c>
      <c r="F130" s="88" t="s">
        <v>499</v>
      </c>
      <c r="G130" s="88" t="s">
        <v>510</v>
      </c>
      <c r="H130" s="273">
        <v>2259.3000000000002</v>
      </c>
      <c r="I130" s="91">
        <v>211530</v>
      </c>
      <c r="J130" s="91">
        <v>52882.5</v>
      </c>
      <c r="K130" s="91" t="s">
        <v>53</v>
      </c>
      <c r="L130" s="88" t="s">
        <v>500</v>
      </c>
    </row>
    <row r="131" spans="1:12" ht="48" x14ac:dyDescent="0.25">
      <c r="A131" s="465"/>
      <c r="B131" s="465"/>
      <c r="C131" s="88" t="s">
        <v>514</v>
      </c>
      <c r="D131" s="88" t="s">
        <v>2040</v>
      </c>
      <c r="E131" s="88" t="s">
        <v>516</v>
      </c>
      <c r="F131" s="88" t="s">
        <v>61</v>
      </c>
      <c r="G131" s="88" t="s">
        <v>517</v>
      </c>
      <c r="H131" s="207">
        <v>10</v>
      </c>
      <c r="I131" s="91">
        <v>132900</v>
      </c>
      <c r="J131" s="91">
        <v>32900</v>
      </c>
      <c r="K131" s="91" t="s">
        <v>53</v>
      </c>
      <c r="L131" s="88" t="s">
        <v>500</v>
      </c>
    </row>
    <row r="132" spans="1:12" ht="60" customHeight="1" x14ac:dyDescent="0.25">
      <c r="A132" s="465"/>
      <c r="B132" s="103" t="s">
        <v>2041</v>
      </c>
      <c r="C132" s="103" t="s">
        <v>519</v>
      </c>
      <c r="D132" s="88" t="s">
        <v>2042</v>
      </c>
      <c r="E132" s="88" t="s">
        <v>521</v>
      </c>
      <c r="F132" s="88" t="s">
        <v>52</v>
      </c>
      <c r="G132" s="88" t="s">
        <v>67</v>
      </c>
      <c r="H132" s="207">
        <v>2</v>
      </c>
      <c r="I132" s="91">
        <v>13200</v>
      </c>
      <c r="J132" s="91">
        <v>7000</v>
      </c>
      <c r="K132" s="91" t="s">
        <v>53</v>
      </c>
      <c r="L132" s="88" t="s">
        <v>500</v>
      </c>
    </row>
    <row r="133" spans="1:12" ht="48" x14ac:dyDescent="0.25">
      <c r="A133" s="88" t="s">
        <v>2043</v>
      </c>
      <c r="B133" s="88" t="s">
        <v>2044</v>
      </c>
      <c r="C133" s="88" t="s">
        <v>2045</v>
      </c>
      <c r="D133" s="88" t="s">
        <v>2046</v>
      </c>
      <c r="E133" s="88" t="s">
        <v>488</v>
      </c>
      <c r="F133" s="88" t="s">
        <v>52</v>
      </c>
      <c r="G133" s="88">
        <v>1</v>
      </c>
      <c r="H133" s="88">
        <v>1</v>
      </c>
      <c r="I133" s="91">
        <v>2000</v>
      </c>
      <c r="J133" s="91">
        <v>500</v>
      </c>
      <c r="K133" s="91" t="s">
        <v>53</v>
      </c>
      <c r="L133" s="88" t="s">
        <v>54</v>
      </c>
    </row>
    <row r="134" spans="1:12" ht="48" x14ac:dyDescent="0.25">
      <c r="A134" s="88" t="s">
        <v>2047</v>
      </c>
      <c r="B134" s="88" t="s">
        <v>2048</v>
      </c>
      <c r="C134" s="88" t="s">
        <v>491</v>
      </c>
      <c r="D134" s="121" t="s">
        <v>2049</v>
      </c>
      <c r="E134" s="88" t="s">
        <v>79</v>
      </c>
      <c r="F134" s="88" t="s">
        <v>61</v>
      </c>
      <c r="G134" s="88">
        <v>11.5</v>
      </c>
      <c r="H134" s="88">
        <v>100</v>
      </c>
      <c r="I134" s="91">
        <v>113650</v>
      </c>
      <c r="J134" s="91">
        <v>100580.25</v>
      </c>
      <c r="K134" s="91" t="s">
        <v>493</v>
      </c>
      <c r="L134" s="88" t="s">
        <v>54</v>
      </c>
    </row>
    <row r="135" spans="1:12" ht="60" x14ac:dyDescent="0.25">
      <c r="A135" s="103" t="s">
        <v>2050</v>
      </c>
      <c r="B135" s="103" t="s">
        <v>531</v>
      </c>
      <c r="C135" s="88" t="s">
        <v>539</v>
      </c>
      <c r="D135" s="88" t="s">
        <v>2051</v>
      </c>
      <c r="E135" s="88" t="s">
        <v>541</v>
      </c>
      <c r="F135" s="88" t="s">
        <v>542</v>
      </c>
      <c r="G135" s="88">
        <v>4300</v>
      </c>
      <c r="H135" s="207">
        <v>5000</v>
      </c>
      <c r="I135" s="91">
        <v>12000</v>
      </c>
      <c r="J135" s="91">
        <v>3000</v>
      </c>
      <c r="K135" s="91" t="s">
        <v>53</v>
      </c>
      <c r="L135" s="88" t="s">
        <v>500</v>
      </c>
    </row>
    <row r="136" spans="1:12" ht="47.25" customHeight="1" x14ac:dyDescent="0.25">
      <c r="A136" s="465" t="s">
        <v>2052</v>
      </c>
      <c r="B136" s="465" t="s">
        <v>549</v>
      </c>
      <c r="C136" s="88" t="s">
        <v>550</v>
      </c>
      <c r="D136" s="88" t="s">
        <v>2053</v>
      </c>
      <c r="E136" s="88" t="s">
        <v>552</v>
      </c>
      <c r="F136" s="88" t="s">
        <v>553</v>
      </c>
      <c r="G136" s="88">
        <v>117</v>
      </c>
      <c r="H136" s="207">
        <v>118</v>
      </c>
      <c r="I136" s="91">
        <v>4600</v>
      </c>
      <c r="J136" s="91">
        <v>2000</v>
      </c>
      <c r="K136" s="91" t="s">
        <v>53</v>
      </c>
      <c r="L136" s="88" t="s">
        <v>500</v>
      </c>
    </row>
    <row r="137" spans="1:12" ht="48" x14ac:dyDescent="0.25">
      <c r="A137" s="465"/>
      <c r="B137" s="465"/>
      <c r="C137" s="88" t="s">
        <v>554</v>
      </c>
      <c r="D137" s="88" t="s">
        <v>555</v>
      </c>
      <c r="E137" s="88" t="s">
        <v>556</v>
      </c>
      <c r="F137" s="88" t="s">
        <v>52</v>
      </c>
      <c r="G137" s="88" t="s">
        <v>557</v>
      </c>
      <c r="H137" s="91" t="s">
        <v>558</v>
      </c>
      <c r="I137" s="91">
        <v>2000</v>
      </c>
      <c r="J137" s="91">
        <v>2000</v>
      </c>
      <c r="K137" s="91" t="s">
        <v>53</v>
      </c>
      <c r="L137" s="88" t="s">
        <v>500</v>
      </c>
    </row>
    <row r="138" spans="1:12" ht="36" x14ac:dyDescent="0.25">
      <c r="A138" s="465"/>
      <c r="B138" s="88" t="s">
        <v>562</v>
      </c>
      <c r="C138" s="88" t="s">
        <v>563</v>
      </c>
      <c r="D138" s="88" t="s">
        <v>564</v>
      </c>
      <c r="E138" s="88" t="s">
        <v>565</v>
      </c>
      <c r="F138" s="88" t="s">
        <v>52</v>
      </c>
      <c r="G138" s="88">
        <v>663</v>
      </c>
      <c r="H138" s="207">
        <v>703</v>
      </c>
      <c r="I138" s="91">
        <v>8000</v>
      </c>
      <c r="J138" s="91">
        <v>1500</v>
      </c>
      <c r="K138" s="91" t="s">
        <v>53</v>
      </c>
      <c r="L138" s="88" t="s">
        <v>500</v>
      </c>
    </row>
    <row r="139" spans="1:12" ht="36" x14ac:dyDescent="0.25">
      <c r="A139" s="465" t="s">
        <v>571</v>
      </c>
      <c r="B139" s="465" t="s">
        <v>572</v>
      </c>
      <c r="C139" s="88" t="s">
        <v>2054</v>
      </c>
      <c r="D139" s="88" t="s">
        <v>2055</v>
      </c>
      <c r="E139" s="88" t="s">
        <v>2056</v>
      </c>
      <c r="F139" s="88" t="s">
        <v>52</v>
      </c>
      <c r="G139" s="88" t="s">
        <v>67</v>
      </c>
      <c r="H139" s="207" t="s">
        <v>67</v>
      </c>
      <c r="I139" s="91" t="s">
        <v>67</v>
      </c>
      <c r="J139" s="91" t="s">
        <v>67</v>
      </c>
      <c r="K139" s="91" t="s">
        <v>67</v>
      </c>
      <c r="L139" s="88" t="s">
        <v>500</v>
      </c>
    </row>
    <row r="140" spans="1:12" ht="36" x14ac:dyDescent="0.25">
      <c r="A140" s="465"/>
      <c r="B140" s="465"/>
      <c r="C140" s="88" t="s">
        <v>573</v>
      </c>
      <c r="D140" s="88" t="s">
        <v>2057</v>
      </c>
      <c r="E140" s="88" t="s">
        <v>575</v>
      </c>
      <c r="F140" s="88" t="s">
        <v>576</v>
      </c>
      <c r="G140" s="88">
        <v>459.2</v>
      </c>
      <c r="H140" s="207">
        <v>555.6</v>
      </c>
      <c r="I140" s="91">
        <v>107000</v>
      </c>
      <c r="J140" s="91">
        <v>44500</v>
      </c>
      <c r="K140" s="91" t="s">
        <v>53</v>
      </c>
      <c r="L140" s="88" t="s">
        <v>500</v>
      </c>
    </row>
    <row r="141" spans="1:12" ht="24" x14ac:dyDescent="0.25">
      <c r="A141" s="465"/>
      <c r="B141" s="465"/>
      <c r="C141" s="477" t="s">
        <v>577</v>
      </c>
      <c r="D141" s="532" t="s">
        <v>2058</v>
      </c>
      <c r="E141" s="477" t="s">
        <v>579</v>
      </c>
      <c r="F141" s="88" t="s">
        <v>580</v>
      </c>
      <c r="G141" s="88">
        <v>1000</v>
      </c>
      <c r="H141" s="207">
        <v>3801.4</v>
      </c>
      <c r="I141" s="91" t="s">
        <v>67</v>
      </c>
      <c r="J141" s="91">
        <v>0</v>
      </c>
      <c r="K141" s="91" t="s">
        <v>67</v>
      </c>
      <c r="L141" s="88" t="s">
        <v>500</v>
      </c>
    </row>
    <row r="142" spans="1:12" ht="24" x14ac:dyDescent="0.25">
      <c r="A142" s="465"/>
      <c r="B142" s="465"/>
      <c r="C142" s="477"/>
      <c r="D142" s="477"/>
      <c r="E142" s="477"/>
      <c r="F142" s="88" t="s">
        <v>581</v>
      </c>
      <c r="G142" s="88">
        <v>450</v>
      </c>
      <c r="H142" s="207">
        <v>1450.5</v>
      </c>
      <c r="I142" s="91" t="s">
        <v>67</v>
      </c>
      <c r="J142" s="91">
        <v>0</v>
      </c>
      <c r="K142" s="91" t="s">
        <v>67</v>
      </c>
      <c r="L142" s="88" t="s">
        <v>500</v>
      </c>
    </row>
    <row r="143" spans="1:12" ht="24" x14ac:dyDescent="0.25">
      <c r="A143" s="465"/>
      <c r="B143" s="465"/>
      <c r="C143" s="477"/>
      <c r="D143" s="477"/>
      <c r="E143" s="477"/>
      <c r="F143" s="88" t="s">
        <v>582</v>
      </c>
      <c r="G143" s="88">
        <v>5.3</v>
      </c>
      <c r="H143" s="207">
        <v>6.6</v>
      </c>
      <c r="I143" s="91" t="s">
        <v>67</v>
      </c>
      <c r="J143" s="91">
        <v>0</v>
      </c>
      <c r="K143" s="91" t="s">
        <v>67</v>
      </c>
      <c r="L143" s="88" t="s">
        <v>500</v>
      </c>
    </row>
    <row r="144" spans="1:12" ht="24" x14ac:dyDescent="0.25">
      <c r="A144" s="465"/>
      <c r="B144" s="465"/>
      <c r="C144" s="477"/>
      <c r="D144" s="477"/>
      <c r="E144" s="477"/>
      <c r="F144" s="88" t="s">
        <v>583</v>
      </c>
      <c r="G144" s="88">
        <v>2.5</v>
      </c>
      <c r="H144" s="207">
        <v>2.63</v>
      </c>
      <c r="I144" s="91" t="s">
        <v>67</v>
      </c>
      <c r="J144" s="91">
        <v>0</v>
      </c>
      <c r="K144" s="91" t="s">
        <v>67</v>
      </c>
      <c r="L144" s="88" t="s">
        <v>500</v>
      </c>
    </row>
    <row r="145" spans="1:12" ht="24" x14ac:dyDescent="0.25">
      <c r="A145" s="465"/>
      <c r="B145" s="465"/>
      <c r="C145" s="477"/>
      <c r="D145" s="477"/>
      <c r="E145" s="477"/>
      <c r="F145" s="88" t="s">
        <v>584</v>
      </c>
      <c r="G145" s="88">
        <v>100</v>
      </c>
      <c r="H145" s="207">
        <v>1000</v>
      </c>
      <c r="I145" s="91" t="s">
        <v>67</v>
      </c>
      <c r="J145" s="91">
        <v>0</v>
      </c>
      <c r="K145" s="91" t="s">
        <v>67</v>
      </c>
      <c r="L145" s="88" t="s">
        <v>500</v>
      </c>
    </row>
    <row r="146" spans="1:12" ht="24" x14ac:dyDescent="0.25">
      <c r="A146" s="465"/>
      <c r="B146" s="465"/>
      <c r="C146" s="477"/>
      <c r="D146" s="477"/>
      <c r="E146" s="477"/>
      <c r="F146" s="88" t="s">
        <v>585</v>
      </c>
      <c r="G146" s="88">
        <v>68.2</v>
      </c>
      <c r="H146" s="196">
        <v>100</v>
      </c>
      <c r="I146" s="91">
        <v>28605.200000000001</v>
      </c>
      <c r="J146" s="91">
        <v>28605.200000000001</v>
      </c>
      <c r="K146" s="91" t="s">
        <v>53</v>
      </c>
      <c r="L146" s="88" t="s">
        <v>500</v>
      </c>
    </row>
    <row r="147" spans="1:12" ht="48" x14ac:dyDescent="0.25">
      <c r="A147" s="465"/>
      <c r="B147" s="465"/>
      <c r="C147" s="477" t="s">
        <v>589</v>
      </c>
      <c r="D147" s="532" t="s">
        <v>2059</v>
      </c>
      <c r="E147" s="477" t="s">
        <v>579</v>
      </c>
      <c r="F147" s="88" t="s">
        <v>591</v>
      </c>
      <c r="G147" s="88">
        <v>727.7</v>
      </c>
      <c r="H147" s="197">
        <v>909.3</v>
      </c>
      <c r="I147" s="519">
        <v>33335</v>
      </c>
      <c r="J147" s="519">
        <v>13570</v>
      </c>
      <c r="K147" s="519" t="s">
        <v>53</v>
      </c>
      <c r="L147" s="88" t="s">
        <v>500</v>
      </c>
    </row>
    <row r="148" spans="1:12" ht="48" x14ac:dyDescent="0.25">
      <c r="A148" s="465"/>
      <c r="B148" s="465"/>
      <c r="C148" s="477"/>
      <c r="D148" s="532"/>
      <c r="E148" s="477"/>
      <c r="F148" s="88" t="s">
        <v>592</v>
      </c>
      <c r="G148" s="196">
        <v>2439.1999999999998</v>
      </c>
      <c r="H148" s="197">
        <v>3480.2</v>
      </c>
      <c r="I148" s="519"/>
      <c r="J148" s="519"/>
      <c r="K148" s="519"/>
      <c r="L148" s="88" t="s">
        <v>500</v>
      </c>
    </row>
    <row r="149" spans="1:12" ht="24" x14ac:dyDescent="0.25">
      <c r="A149" s="465"/>
      <c r="B149" s="465"/>
      <c r="C149" s="477"/>
      <c r="D149" s="532"/>
      <c r="E149" s="477"/>
      <c r="F149" s="88" t="s">
        <v>593</v>
      </c>
      <c r="G149" s="118">
        <v>1</v>
      </c>
      <c r="H149" s="197">
        <v>1.2</v>
      </c>
      <c r="I149" s="519"/>
      <c r="J149" s="519"/>
      <c r="K149" s="519"/>
      <c r="L149" s="88" t="s">
        <v>500</v>
      </c>
    </row>
    <row r="150" spans="1:12" ht="24" x14ac:dyDescent="0.25">
      <c r="A150" s="465"/>
      <c r="B150" s="465"/>
      <c r="C150" s="477"/>
      <c r="D150" s="532"/>
      <c r="E150" s="477"/>
      <c r="F150" s="88" t="s">
        <v>594</v>
      </c>
      <c r="G150" s="88">
        <v>150</v>
      </c>
      <c r="H150" s="197">
        <v>180</v>
      </c>
      <c r="I150" s="519"/>
      <c r="J150" s="519"/>
      <c r="K150" s="519"/>
      <c r="L150" s="88" t="s">
        <v>500</v>
      </c>
    </row>
    <row r="151" spans="1:12" ht="36" x14ac:dyDescent="0.25">
      <c r="A151" s="465"/>
      <c r="B151" s="465"/>
      <c r="C151" s="477"/>
      <c r="D151" s="532"/>
      <c r="E151" s="477"/>
      <c r="F151" s="88" t="s">
        <v>595</v>
      </c>
      <c r="G151" s="88">
        <v>500</v>
      </c>
      <c r="H151" s="197">
        <v>600</v>
      </c>
      <c r="I151" s="519"/>
      <c r="J151" s="519"/>
      <c r="K151" s="519"/>
      <c r="L151" s="88" t="s">
        <v>500</v>
      </c>
    </row>
    <row r="152" spans="1:12" ht="60" x14ac:dyDescent="0.25">
      <c r="A152" s="465"/>
      <c r="B152" s="465"/>
      <c r="C152" s="477"/>
      <c r="D152" s="532"/>
      <c r="E152" s="477"/>
      <c r="F152" s="88" t="s">
        <v>596</v>
      </c>
      <c r="G152" s="88">
        <v>6</v>
      </c>
      <c r="H152" s="198">
        <v>10</v>
      </c>
      <c r="I152" s="519"/>
      <c r="J152" s="519"/>
      <c r="K152" s="519"/>
      <c r="L152" s="88" t="s">
        <v>500</v>
      </c>
    </row>
    <row r="153" spans="1:12" ht="36" x14ac:dyDescent="0.25">
      <c r="A153" s="465" t="s">
        <v>2060</v>
      </c>
      <c r="B153" s="465" t="s">
        <v>601</v>
      </c>
      <c r="C153" s="465" t="s">
        <v>602</v>
      </c>
      <c r="D153" s="88" t="s">
        <v>603</v>
      </c>
      <c r="E153" s="88" t="s">
        <v>604</v>
      </c>
      <c r="F153" s="88" t="s">
        <v>52</v>
      </c>
      <c r="G153" s="88">
        <v>323</v>
      </c>
      <c r="H153" s="207">
        <v>280</v>
      </c>
      <c r="I153" s="91">
        <v>15000</v>
      </c>
      <c r="J153" s="91">
        <v>15000</v>
      </c>
      <c r="K153" s="91" t="s">
        <v>235</v>
      </c>
      <c r="L153" s="88" t="s">
        <v>500</v>
      </c>
    </row>
    <row r="154" spans="1:12" ht="36" x14ac:dyDescent="0.25">
      <c r="A154" s="465"/>
      <c r="B154" s="465"/>
      <c r="C154" s="465"/>
      <c r="D154" s="88" t="s">
        <v>605</v>
      </c>
      <c r="E154" s="88" t="s">
        <v>604</v>
      </c>
      <c r="F154" s="88" t="s">
        <v>52</v>
      </c>
      <c r="G154" s="88">
        <v>104</v>
      </c>
      <c r="H154" s="207">
        <v>100</v>
      </c>
      <c r="I154" s="91">
        <v>119500</v>
      </c>
      <c r="J154" s="91">
        <v>40000</v>
      </c>
      <c r="K154" s="91" t="s">
        <v>53</v>
      </c>
      <c r="L154" s="88" t="s">
        <v>500</v>
      </c>
    </row>
    <row r="155" spans="1:12" ht="36" x14ac:dyDescent="0.25">
      <c r="A155" s="465"/>
      <c r="B155" s="465"/>
      <c r="C155" s="465"/>
      <c r="D155" s="88" t="s">
        <v>2061</v>
      </c>
      <c r="E155" s="88" t="s">
        <v>609</v>
      </c>
      <c r="F155" s="88" t="s">
        <v>52</v>
      </c>
      <c r="G155" s="88" t="s">
        <v>67</v>
      </c>
      <c r="H155" s="207">
        <v>3</v>
      </c>
      <c r="I155" s="91">
        <v>100</v>
      </c>
      <c r="J155" s="91">
        <v>100</v>
      </c>
      <c r="K155" s="91" t="s">
        <v>53</v>
      </c>
      <c r="L155" s="88" t="s">
        <v>500</v>
      </c>
    </row>
    <row r="156" spans="1:12" ht="24" x14ac:dyDescent="0.25">
      <c r="A156" s="465"/>
      <c r="B156" s="465"/>
      <c r="C156" s="477" t="s">
        <v>610</v>
      </c>
      <c r="D156" s="88" t="s">
        <v>2062</v>
      </c>
      <c r="E156" s="88" t="s">
        <v>612</v>
      </c>
      <c r="F156" s="88" t="s">
        <v>52</v>
      </c>
      <c r="G156" s="88">
        <v>4</v>
      </c>
      <c r="H156" s="207">
        <v>6</v>
      </c>
      <c r="I156" s="91">
        <v>8000</v>
      </c>
      <c r="J156" s="91">
        <v>8000</v>
      </c>
      <c r="K156" s="91" t="s">
        <v>613</v>
      </c>
      <c r="L156" s="88" t="s">
        <v>500</v>
      </c>
    </row>
    <row r="157" spans="1:12" ht="24" x14ac:dyDescent="0.25">
      <c r="A157" s="465"/>
      <c r="B157" s="465"/>
      <c r="C157" s="477"/>
      <c r="D157" s="88" t="s">
        <v>2063</v>
      </c>
      <c r="E157" s="88" t="s">
        <v>516</v>
      </c>
      <c r="F157" s="88" t="s">
        <v>61</v>
      </c>
      <c r="G157" s="88">
        <v>60</v>
      </c>
      <c r="H157" s="207">
        <v>75</v>
      </c>
      <c r="I157" s="91">
        <v>3000</v>
      </c>
      <c r="J157" s="91">
        <v>3000</v>
      </c>
      <c r="K157" s="91" t="s">
        <v>613</v>
      </c>
      <c r="L157" s="88" t="s">
        <v>500</v>
      </c>
    </row>
    <row r="158" spans="1:12" ht="48" x14ac:dyDescent="0.25">
      <c r="A158" s="465"/>
      <c r="B158" s="465"/>
      <c r="C158" s="88" t="s">
        <v>615</v>
      </c>
      <c r="D158" s="88" t="s">
        <v>2064</v>
      </c>
      <c r="E158" s="199" t="s">
        <v>617</v>
      </c>
      <c r="F158" s="88" t="s">
        <v>52</v>
      </c>
      <c r="G158" s="155">
        <v>149</v>
      </c>
      <c r="H158" s="257">
        <v>145</v>
      </c>
      <c r="I158" s="91">
        <v>37355</v>
      </c>
      <c r="J158" s="91">
        <v>9315</v>
      </c>
      <c r="K158" s="91" t="s">
        <v>53</v>
      </c>
      <c r="L158" s="88" t="s">
        <v>500</v>
      </c>
    </row>
    <row r="159" spans="1:12" ht="96" x14ac:dyDescent="0.25">
      <c r="A159" s="88" t="s">
        <v>620</v>
      </c>
      <c r="B159" s="88" t="s">
        <v>621</v>
      </c>
      <c r="C159" s="88" t="s">
        <v>622</v>
      </c>
      <c r="D159" s="88" t="s">
        <v>623</v>
      </c>
      <c r="E159" s="88" t="s">
        <v>90</v>
      </c>
      <c r="F159" s="88" t="s">
        <v>61</v>
      </c>
      <c r="G159" s="88" t="s">
        <v>67</v>
      </c>
      <c r="H159" s="274">
        <v>100</v>
      </c>
      <c r="I159" s="91">
        <v>88845</v>
      </c>
      <c r="J159" s="91">
        <v>88845</v>
      </c>
      <c r="K159" s="91" t="s">
        <v>53</v>
      </c>
      <c r="L159" s="88" t="s">
        <v>624</v>
      </c>
    </row>
    <row r="160" spans="1:12" ht="24" customHeight="1" x14ac:dyDescent="0.25">
      <c r="A160" s="465" t="s">
        <v>2065</v>
      </c>
      <c r="B160" s="465" t="s">
        <v>2066</v>
      </c>
      <c r="C160" s="88" t="s">
        <v>2067</v>
      </c>
      <c r="D160" s="88" t="s">
        <v>2068</v>
      </c>
      <c r="E160" s="88" t="s">
        <v>996</v>
      </c>
      <c r="F160" s="88" t="s">
        <v>61</v>
      </c>
      <c r="G160" s="88" t="s">
        <v>67</v>
      </c>
      <c r="H160" s="88">
        <v>50</v>
      </c>
      <c r="I160" s="91">
        <v>276822</v>
      </c>
      <c r="J160" s="91">
        <v>1000</v>
      </c>
      <c r="K160" s="88" t="s">
        <v>656</v>
      </c>
      <c r="L160" s="88" t="s">
        <v>641</v>
      </c>
    </row>
    <row r="161" spans="1:12" ht="36" x14ac:dyDescent="0.25">
      <c r="A161" s="466"/>
      <c r="B161" s="466"/>
      <c r="C161" s="88" t="s">
        <v>2069</v>
      </c>
      <c r="D161" s="88" t="s">
        <v>2070</v>
      </c>
      <c r="E161" s="88" t="s">
        <v>2071</v>
      </c>
      <c r="F161" s="88" t="s">
        <v>61</v>
      </c>
      <c r="G161" s="88" t="s">
        <v>67</v>
      </c>
      <c r="H161" s="88">
        <v>10</v>
      </c>
      <c r="I161" s="91">
        <v>1256968</v>
      </c>
      <c r="J161" s="91">
        <v>779621.03</v>
      </c>
      <c r="K161" s="88" t="s">
        <v>693</v>
      </c>
      <c r="L161" s="88" t="s">
        <v>641</v>
      </c>
    </row>
    <row r="162" spans="1:12" ht="24" x14ac:dyDescent="0.25">
      <c r="A162" s="466"/>
      <c r="B162" s="466"/>
      <c r="C162" s="88" t="s">
        <v>2072</v>
      </c>
      <c r="D162" s="88" t="s">
        <v>2073</v>
      </c>
      <c r="E162" s="88" t="s">
        <v>67</v>
      </c>
      <c r="F162" s="88" t="s">
        <v>67</v>
      </c>
      <c r="G162" s="88" t="s">
        <v>67</v>
      </c>
      <c r="H162" s="88" t="s">
        <v>67</v>
      </c>
      <c r="I162" s="88" t="s">
        <v>67</v>
      </c>
      <c r="J162" s="91">
        <v>0</v>
      </c>
      <c r="K162" s="88" t="s">
        <v>67</v>
      </c>
      <c r="L162" s="88" t="s">
        <v>641</v>
      </c>
    </row>
    <row r="163" spans="1:12" ht="48" x14ac:dyDescent="0.25">
      <c r="A163" s="466"/>
      <c r="B163" s="466"/>
      <c r="C163" s="88" t="s">
        <v>2074</v>
      </c>
      <c r="D163" s="88" t="s">
        <v>2075</v>
      </c>
      <c r="E163" s="88" t="s">
        <v>79</v>
      </c>
      <c r="F163" s="88" t="s">
        <v>61</v>
      </c>
      <c r="G163" s="88" t="s">
        <v>67</v>
      </c>
      <c r="H163" s="88">
        <v>30</v>
      </c>
      <c r="I163" s="91">
        <v>1550700</v>
      </c>
      <c r="J163" s="91">
        <v>460710</v>
      </c>
      <c r="K163" s="88" t="s">
        <v>669</v>
      </c>
      <c r="L163" s="88" t="s">
        <v>641</v>
      </c>
    </row>
    <row r="164" spans="1:12" ht="36" x14ac:dyDescent="0.25">
      <c r="A164" s="466"/>
      <c r="B164" s="466"/>
      <c r="C164" s="88" t="s">
        <v>2069</v>
      </c>
      <c r="D164" s="88" t="s">
        <v>2076</v>
      </c>
      <c r="E164" s="88" t="s">
        <v>67</v>
      </c>
      <c r="F164" s="88" t="s">
        <v>67</v>
      </c>
      <c r="G164" s="88" t="s">
        <v>67</v>
      </c>
      <c r="H164" s="88" t="s">
        <v>67</v>
      </c>
      <c r="I164" s="88" t="s">
        <v>67</v>
      </c>
      <c r="J164" s="88" t="s">
        <v>67</v>
      </c>
      <c r="K164" s="88" t="s">
        <v>67</v>
      </c>
      <c r="L164" s="88" t="s">
        <v>641</v>
      </c>
    </row>
    <row r="165" spans="1:12" ht="45" customHeight="1" x14ac:dyDescent="0.25">
      <c r="A165" s="466"/>
      <c r="B165" s="466"/>
      <c r="C165" s="88" t="s">
        <v>2077</v>
      </c>
      <c r="D165" s="88" t="s">
        <v>2078</v>
      </c>
      <c r="E165" s="88" t="s">
        <v>356</v>
      </c>
      <c r="F165" s="88" t="s">
        <v>61</v>
      </c>
      <c r="G165" s="88">
        <v>30</v>
      </c>
      <c r="H165" s="88">
        <v>100</v>
      </c>
      <c r="I165" s="88" t="s">
        <v>67</v>
      </c>
      <c r="J165" s="88" t="s">
        <v>67</v>
      </c>
      <c r="K165" s="88" t="s">
        <v>669</v>
      </c>
      <c r="L165" s="88" t="s">
        <v>641</v>
      </c>
    </row>
    <row r="166" spans="1:12" ht="36" x14ac:dyDescent="0.25">
      <c r="A166" s="466"/>
      <c r="B166" s="466"/>
      <c r="C166" s="88" t="s">
        <v>653</v>
      </c>
      <c r="D166" s="88" t="s">
        <v>2079</v>
      </c>
      <c r="E166" s="88" t="s">
        <v>655</v>
      </c>
      <c r="F166" s="88" t="s">
        <v>61</v>
      </c>
      <c r="G166" s="88">
        <v>30</v>
      </c>
      <c r="H166" s="88">
        <v>60</v>
      </c>
      <c r="I166" s="91">
        <v>75645.7</v>
      </c>
      <c r="J166" s="91">
        <v>40000</v>
      </c>
      <c r="K166" s="91" t="s">
        <v>656</v>
      </c>
      <c r="L166" s="88" t="s">
        <v>641</v>
      </c>
    </row>
    <row r="167" spans="1:12" ht="24" x14ac:dyDescent="0.25">
      <c r="A167" s="466"/>
      <c r="B167" s="466"/>
      <c r="C167" s="88" t="s">
        <v>657</v>
      </c>
      <c r="D167" s="88" t="s">
        <v>2080</v>
      </c>
      <c r="E167" s="88" t="s">
        <v>90</v>
      </c>
      <c r="F167" s="88" t="s">
        <v>61</v>
      </c>
      <c r="G167" s="88">
        <v>21</v>
      </c>
      <c r="H167" s="88">
        <v>84</v>
      </c>
      <c r="I167" s="91">
        <v>4385884.54</v>
      </c>
      <c r="J167" s="91">
        <v>894229.72</v>
      </c>
      <c r="K167" s="91" t="s">
        <v>68</v>
      </c>
      <c r="L167" s="88" t="s">
        <v>641</v>
      </c>
    </row>
    <row r="168" spans="1:12" ht="36" x14ac:dyDescent="0.25">
      <c r="A168" s="466"/>
      <c r="B168" s="466"/>
      <c r="C168" s="88" t="s">
        <v>179</v>
      </c>
      <c r="D168" s="88" t="s">
        <v>2081</v>
      </c>
      <c r="E168" s="88" t="s">
        <v>660</v>
      </c>
      <c r="F168" s="88" t="s">
        <v>61</v>
      </c>
      <c r="G168" s="88" t="s">
        <v>67</v>
      </c>
      <c r="H168" s="88">
        <v>50</v>
      </c>
      <c r="I168" s="91">
        <v>8758.6</v>
      </c>
      <c r="J168" s="91">
        <v>4379.3</v>
      </c>
      <c r="K168" s="91" t="s">
        <v>53</v>
      </c>
      <c r="L168" s="88" t="s">
        <v>119</v>
      </c>
    </row>
    <row r="169" spans="1:12" ht="36" x14ac:dyDescent="0.25">
      <c r="A169" s="466"/>
      <c r="B169" s="467"/>
      <c r="C169" s="88" t="s">
        <v>179</v>
      </c>
      <c r="D169" s="103" t="s">
        <v>2082</v>
      </c>
      <c r="E169" s="88" t="s">
        <v>660</v>
      </c>
      <c r="F169" s="88" t="s">
        <v>61</v>
      </c>
      <c r="G169" s="88">
        <v>10</v>
      </c>
      <c r="H169" s="88">
        <v>100</v>
      </c>
      <c r="I169" s="91">
        <v>9911.5</v>
      </c>
      <c r="J169" s="91">
        <v>8862.6</v>
      </c>
      <c r="K169" s="91" t="s">
        <v>53</v>
      </c>
      <c r="L169" s="88" t="s">
        <v>119</v>
      </c>
    </row>
    <row r="170" spans="1:12" ht="36" x14ac:dyDescent="0.25">
      <c r="A170" s="466"/>
      <c r="B170" s="465" t="s">
        <v>2083</v>
      </c>
      <c r="C170" s="88" t="s">
        <v>638</v>
      </c>
      <c r="D170" s="88" t="s">
        <v>2084</v>
      </c>
      <c r="E170" s="88" t="s">
        <v>640</v>
      </c>
      <c r="F170" s="88" t="s">
        <v>61</v>
      </c>
      <c r="G170" s="88">
        <v>4.4000000000000004</v>
      </c>
      <c r="H170" s="88">
        <v>19</v>
      </c>
      <c r="I170" s="91">
        <v>60160.83</v>
      </c>
      <c r="J170" s="91">
        <v>15000</v>
      </c>
      <c r="K170" s="91" t="s">
        <v>53</v>
      </c>
      <c r="L170" s="88" t="s">
        <v>641</v>
      </c>
    </row>
    <row r="171" spans="1:12" ht="36" x14ac:dyDescent="0.25">
      <c r="A171" s="466"/>
      <c r="B171" s="465"/>
      <c r="C171" s="88" t="s">
        <v>638</v>
      </c>
      <c r="D171" s="88" t="s">
        <v>2085</v>
      </c>
      <c r="E171" s="88" t="s">
        <v>640</v>
      </c>
      <c r="F171" s="88" t="s">
        <v>61</v>
      </c>
      <c r="G171" s="88">
        <v>47</v>
      </c>
      <c r="H171" s="88">
        <v>48.5</v>
      </c>
      <c r="I171" s="91">
        <v>61703.17</v>
      </c>
      <c r="J171" s="91">
        <v>19600</v>
      </c>
      <c r="K171" s="91" t="s">
        <v>53</v>
      </c>
      <c r="L171" s="88" t="s">
        <v>641</v>
      </c>
    </row>
    <row r="172" spans="1:12" ht="36" x14ac:dyDescent="0.25">
      <c r="A172" s="466"/>
      <c r="B172" s="465"/>
      <c r="C172" s="88" t="s">
        <v>638</v>
      </c>
      <c r="D172" s="88" t="s">
        <v>2086</v>
      </c>
      <c r="E172" s="88" t="s">
        <v>640</v>
      </c>
      <c r="F172" s="88" t="s">
        <v>61</v>
      </c>
      <c r="G172" s="88" t="s">
        <v>67</v>
      </c>
      <c r="H172" s="88">
        <v>100</v>
      </c>
      <c r="I172" s="91">
        <v>22950.6</v>
      </c>
      <c r="J172" s="91">
        <v>4200</v>
      </c>
      <c r="K172" s="91" t="s">
        <v>53</v>
      </c>
      <c r="L172" s="88" t="s">
        <v>641</v>
      </c>
    </row>
    <row r="173" spans="1:12" ht="36" x14ac:dyDescent="0.25">
      <c r="A173" s="466"/>
      <c r="B173" s="465"/>
      <c r="C173" s="88" t="s">
        <v>638</v>
      </c>
      <c r="D173" s="88" t="s">
        <v>2087</v>
      </c>
      <c r="E173" s="88" t="s">
        <v>640</v>
      </c>
      <c r="F173" s="88" t="s">
        <v>61</v>
      </c>
      <c r="G173" s="88" t="s">
        <v>67</v>
      </c>
      <c r="H173" s="88">
        <v>5</v>
      </c>
      <c r="I173" s="91">
        <v>25300</v>
      </c>
      <c r="J173" s="91">
        <v>6800</v>
      </c>
      <c r="K173" s="91" t="s">
        <v>53</v>
      </c>
      <c r="L173" s="88" t="s">
        <v>641</v>
      </c>
    </row>
    <row r="174" spans="1:12" ht="44.25" customHeight="1" x14ac:dyDescent="0.25">
      <c r="A174" s="466"/>
      <c r="B174" s="465"/>
      <c r="C174" s="88" t="s">
        <v>638</v>
      </c>
      <c r="D174" s="88" t="s">
        <v>2088</v>
      </c>
      <c r="E174" s="88" t="s">
        <v>646</v>
      </c>
      <c r="F174" s="88" t="s">
        <v>52</v>
      </c>
      <c r="G174" s="88">
        <v>2</v>
      </c>
      <c r="H174" s="88">
        <v>1</v>
      </c>
      <c r="I174" s="91">
        <v>8100</v>
      </c>
      <c r="J174" s="91">
        <v>2000</v>
      </c>
      <c r="K174" s="91" t="s">
        <v>53</v>
      </c>
      <c r="L174" s="88" t="s">
        <v>641</v>
      </c>
    </row>
    <row r="175" spans="1:12" ht="36" x14ac:dyDescent="0.25">
      <c r="A175" s="466"/>
      <c r="B175" s="465"/>
      <c r="C175" s="88" t="s">
        <v>638</v>
      </c>
      <c r="D175" s="88" t="s">
        <v>2089</v>
      </c>
      <c r="E175" s="88" t="s">
        <v>646</v>
      </c>
      <c r="F175" s="88" t="s">
        <v>52</v>
      </c>
      <c r="G175" s="88">
        <v>5</v>
      </c>
      <c r="H175" s="88">
        <v>1</v>
      </c>
      <c r="I175" s="91">
        <v>6849.7</v>
      </c>
      <c r="J175" s="91">
        <v>1500</v>
      </c>
      <c r="K175" s="91" t="s">
        <v>53</v>
      </c>
      <c r="L175" s="88" t="s">
        <v>641</v>
      </c>
    </row>
    <row r="176" spans="1:12" ht="36" x14ac:dyDescent="0.25">
      <c r="A176" s="467"/>
      <c r="B176" s="465"/>
      <c r="C176" s="88" t="s">
        <v>638</v>
      </c>
      <c r="D176" s="88" t="s">
        <v>2090</v>
      </c>
      <c r="E176" s="88" t="s">
        <v>651</v>
      </c>
      <c r="F176" s="88" t="s">
        <v>52</v>
      </c>
      <c r="G176" s="88">
        <v>26</v>
      </c>
      <c r="H176" s="88">
        <v>80</v>
      </c>
      <c r="I176" s="91">
        <v>0</v>
      </c>
      <c r="J176" s="91">
        <v>0</v>
      </c>
      <c r="K176" s="91" t="s">
        <v>53</v>
      </c>
      <c r="L176" s="88" t="s">
        <v>641</v>
      </c>
    </row>
    <row r="177" spans="1:12" ht="24" x14ac:dyDescent="0.25">
      <c r="A177" s="105" t="s">
        <v>67</v>
      </c>
      <c r="B177" s="103" t="s">
        <v>67</v>
      </c>
      <c r="C177" s="88" t="s">
        <v>67</v>
      </c>
      <c r="D177" s="88" t="s">
        <v>2091</v>
      </c>
      <c r="E177" s="88" t="s">
        <v>79</v>
      </c>
      <c r="F177" s="88" t="s">
        <v>67</v>
      </c>
      <c r="G177" s="88" t="s">
        <v>67</v>
      </c>
      <c r="H177" s="88" t="s">
        <v>67</v>
      </c>
      <c r="I177" s="88" t="s">
        <v>67</v>
      </c>
      <c r="J177" s="88" t="s">
        <v>67</v>
      </c>
      <c r="K177" s="88" t="s">
        <v>67</v>
      </c>
      <c r="L177" s="88" t="s">
        <v>476</v>
      </c>
    </row>
    <row r="178" spans="1:12" ht="48" x14ac:dyDescent="0.25">
      <c r="A178" s="88" t="s">
        <v>2092</v>
      </c>
      <c r="B178" s="88" t="s">
        <v>2093</v>
      </c>
      <c r="C178" s="88" t="s">
        <v>667</v>
      </c>
      <c r="D178" s="88" t="s">
        <v>2094</v>
      </c>
      <c r="E178" s="88" t="s">
        <v>90</v>
      </c>
      <c r="F178" s="88" t="s">
        <v>61</v>
      </c>
      <c r="G178" s="88">
        <v>10</v>
      </c>
      <c r="H178" s="88">
        <v>30</v>
      </c>
      <c r="I178" s="91">
        <v>2508661</v>
      </c>
      <c r="J178" s="91">
        <v>501732.2</v>
      </c>
      <c r="K178" s="91" t="s">
        <v>669</v>
      </c>
      <c r="L178" s="88" t="s">
        <v>641</v>
      </c>
    </row>
    <row r="179" spans="1:12" ht="60" x14ac:dyDescent="0.25">
      <c r="A179" s="88" t="s">
        <v>2095</v>
      </c>
      <c r="B179" s="88" t="s">
        <v>2096</v>
      </c>
      <c r="C179" s="88" t="s">
        <v>672</v>
      </c>
      <c r="D179" s="88" t="s">
        <v>2097</v>
      </c>
      <c r="E179" s="88" t="s">
        <v>90</v>
      </c>
      <c r="F179" s="88" t="s">
        <v>61</v>
      </c>
      <c r="G179" s="88" t="s">
        <v>67</v>
      </c>
      <c r="H179" s="88">
        <v>20</v>
      </c>
      <c r="I179" s="91">
        <v>332969</v>
      </c>
      <c r="J179" s="91">
        <v>102230.704172</v>
      </c>
      <c r="K179" s="91" t="s">
        <v>674</v>
      </c>
      <c r="L179" s="88" t="s">
        <v>115</v>
      </c>
    </row>
    <row r="180" spans="1:12" ht="60" customHeight="1" x14ac:dyDescent="0.25">
      <c r="A180" s="465" t="s">
        <v>2098</v>
      </c>
      <c r="B180" s="465" t="s">
        <v>2099</v>
      </c>
      <c r="C180" s="88" t="s">
        <v>682</v>
      </c>
      <c r="D180" s="88" t="s">
        <v>2100</v>
      </c>
      <c r="E180" s="91" t="s">
        <v>79</v>
      </c>
      <c r="F180" s="88" t="s">
        <v>61</v>
      </c>
      <c r="G180" s="88" t="s">
        <v>67</v>
      </c>
      <c r="H180" s="88">
        <v>20</v>
      </c>
      <c r="I180" s="91">
        <v>98389.2</v>
      </c>
      <c r="J180" s="91">
        <v>4919.460500000001</v>
      </c>
      <c r="K180" s="91" t="s">
        <v>68</v>
      </c>
      <c r="L180" s="88" t="s">
        <v>81</v>
      </c>
    </row>
    <row r="181" spans="1:12" ht="36" x14ac:dyDescent="0.25">
      <c r="A181" s="465"/>
      <c r="B181" s="465"/>
      <c r="C181" s="88" t="s">
        <v>684</v>
      </c>
      <c r="D181" s="88" t="s">
        <v>2101</v>
      </c>
      <c r="E181" s="91" t="s">
        <v>79</v>
      </c>
      <c r="F181" s="88" t="s">
        <v>61</v>
      </c>
      <c r="G181" s="88">
        <v>10</v>
      </c>
      <c r="H181" s="88">
        <v>40</v>
      </c>
      <c r="I181" s="91">
        <v>114945.8</v>
      </c>
      <c r="J181" s="91">
        <v>28989.119999999999</v>
      </c>
      <c r="K181" s="91" t="s">
        <v>68</v>
      </c>
      <c r="L181" s="88" t="s">
        <v>81</v>
      </c>
    </row>
    <row r="182" spans="1:12" ht="36" x14ac:dyDescent="0.25">
      <c r="A182" s="465"/>
      <c r="B182" s="465"/>
      <c r="C182" s="88" t="s">
        <v>687</v>
      </c>
      <c r="D182" s="88" t="s">
        <v>2102</v>
      </c>
      <c r="E182" s="91" t="s">
        <v>79</v>
      </c>
      <c r="F182" s="88" t="s">
        <v>61</v>
      </c>
      <c r="G182" s="88">
        <v>10</v>
      </c>
      <c r="H182" s="88">
        <v>90</v>
      </c>
      <c r="I182" s="91">
        <v>18000</v>
      </c>
      <c r="J182" s="91">
        <v>10800</v>
      </c>
      <c r="K182" s="91" t="s">
        <v>656</v>
      </c>
      <c r="L182" s="88" t="s">
        <v>81</v>
      </c>
    </row>
    <row r="183" spans="1:12" ht="36" x14ac:dyDescent="0.25">
      <c r="A183" s="465"/>
      <c r="B183" s="465"/>
      <c r="C183" s="88" t="s">
        <v>691</v>
      </c>
      <c r="D183" s="88" t="s">
        <v>2103</v>
      </c>
      <c r="E183" s="157" t="s">
        <v>79</v>
      </c>
      <c r="F183" s="88" t="s">
        <v>61</v>
      </c>
      <c r="G183" s="88">
        <v>5</v>
      </c>
      <c r="H183" s="88">
        <v>40</v>
      </c>
      <c r="I183" s="91">
        <v>109798.68</v>
      </c>
      <c r="J183" s="91">
        <v>21959.736000000001</v>
      </c>
      <c r="K183" s="91" t="s">
        <v>693</v>
      </c>
      <c r="L183" s="88" t="s">
        <v>81</v>
      </c>
    </row>
    <row r="184" spans="1:12" ht="36" x14ac:dyDescent="0.25">
      <c r="A184" s="465"/>
      <c r="B184" s="465"/>
      <c r="C184" s="88" t="s">
        <v>691</v>
      </c>
      <c r="D184" s="88" t="s">
        <v>2104</v>
      </c>
      <c r="E184" s="157" t="s">
        <v>79</v>
      </c>
      <c r="F184" s="88" t="s">
        <v>61</v>
      </c>
      <c r="G184" s="88">
        <v>40</v>
      </c>
      <c r="H184" s="88">
        <v>95</v>
      </c>
      <c r="I184" s="91">
        <v>195373.91</v>
      </c>
      <c r="J184" s="91">
        <v>92686.955000000002</v>
      </c>
      <c r="K184" s="91" t="s">
        <v>68</v>
      </c>
      <c r="L184" s="88" t="s">
        <v>81</v>
      </c>
    </row>
    <row r="185" spans="1:12" ht="36" x14ac:dyDescent="0.25">
      <c r="A185" s="465"/>
      <c r="B185" s="465"/>
      <c r="C185" s="88" t="s">
        <v>695</v>
      </c>
      <c r="D185" s="88" t="s">
        <v>2105</v>
      </c>
      <c r="E185" s="157" t="s">
        <v>79</v>
      </c>
      <c r="F185" s="88" t="s">
        <v>61</v>
      </c>
      <c r="G185" s="88">
        <v>5</v>
      </c>
      <c r="H185" s="88">
        <v>30</v>
      </c>
      <c r="I185" s="91">
        <v>47982.3</v>
      </c>
      <c r="J185" s="91">
        <v>9596.4599999999991</v>
      </c>
      <c r="K185" s="91" t="s">
        <v>53</v>
      </c>
      <c r="L185" s="88" t="s">
        <v>81</v>
      </c>
    </row>
    <row r="186" spans="1:12" ht="36" customHeight="1" x14ac:dyDescent="0.25">
      <c r="A186" s="465"/>
      <c r="B186" s="477" t="s">
        <v>2106</v>
      </c>
      <c r="C186" s="88" t="s">
        <v>698</v>
      </c>
      <c r="D186" s="88" t="s">
        <v>2107</v>
      </c>
      <c r="E186" s="91" t="s">
        <v>90</v>
      </c>
      <c r="F186" s="88" t="s">
        <v>61</v>
      </c>
      <c r="G186" s="88">
        <v>15</v>
      </c>
      <c r="H186" s="88">
        <v>70</v>
      </c>
      <c r="I186" s="91">
        <v>776446</v>
      </c>
      <c r="J186" s="91">
        <v>178000.86</v>
      </c>
      <c r="K186" s="91" t="s">
        <v>128</v>
      </c>
      <c r="L186" s="88" t="s">
        <v>81</v>
      </c>
    </row>
    <row r="187" spans="1:12" ht="72" x14ac:dyDescent="0.25">
      <c r="A187" s="465"/>
      <c r="B187" s="477"/>
      <c r="C187" s="88" t="s">
        <v>700</v>
      </c>
      <c r="D187" s="88" t="s">
        <v>2108</v>
      </c>
      <c r="E187" s="91" t="s">
        <v>356</v>
      </c>
      <c r="F187" s="88" t="s">
        <v>61</v>
      </c>
      <c r="G187" s="88" t="s">
        <v>67</v>
      </c>
      <c r="H187" s="88">
        <v>80</v>
      </c>
      <c r="I187" s="91">
        <v>3442</v>
      </c>
      <c r="J187" s="91">
        <v>1321</v>
      </c>
      <c r="K187" s="91" t="s">
        <v>53</v>
      </c>
      <c r="L187" s="88" t="s">
        <v>81</v>
      </c>
    </row>
    <row r="188" spans="1:12" ht="48" x14ac:dyDescent="0.25">
      <c r="A188" s="465"/>
      <c r="B188" s="477"/>
      <c r="C188" s="88" t="s">
        <v>705</v>
      </c>
      <c r="D188" s="103" t="s">
        <v>2109</v>
      </c>
      <c r="E188" s="91" t="s">
        <v>707</v>
      </c>
      <c r="F188" s="88" t="s">
        <v>52</v>
      </c>
      <c r="G188" s="88" t="s">
        <v>67</v>
      </c>
      <c r="H188" s="88">
        <v>1</v>
      </c>
      <c r="I188" s="91">
        <v>1300</v>
      </c>
      <c r="J188" s="91">
        <v>500</v>
      </c>
      <c r="K188" s="91" t="s">
        <v>53</v>
      </c>
      <c r="L188" s="88" t="s">
        <v>81</v>
      </c>
    </row>
    <row r="189" spans="1:12" ht="36" x14ac:dyDescent="0.2">
      <c r="A189" s="465"/>
      <c r="B189" s="477"/>
      <c r="C189" s="89" t="s">
        <v>684</v>
      </c>
      <c r="D189" s="122" t="s">
        <v>2110</v>
      </c>
      <c r="E189" s="226" t="s">
        <v>79</v>
      </c>
      <c r="F189" s="88" t="s">
        <v>61</v>
      </c>
      <c r="G189" s="88">
        <v>30</v>
      </c>
      <c r="H189" s="88">
        <v>75</v>
      </c>
      <c r="I189" s="91">
        <v>3981758.2</v>
      </c>
      <c r="J189" s="91">
        <v>1476491.43</v>
      </c>
      <c r="K189" s="91" t="s">
        <v>656</v>
      </c>
      <c r="L189" s="88" t="s">
        <v>81</v>
      </c>
    </row>
    <row r="190" spans="1:12" ht="36" x14ac:dyDescent="0.25">
      <c r="A190" s="88" t="s">
        <v>2111</v>
      </c>
      <c r="B190" s="88" t="s">
        <v>2112</v>
      </c>
      <c r="C190" s="89" t="s">
        <v>712</v>
      </c>
      <c r="D190" s="88" t="s">
        <v>2113</v>
      </c>
      <c r="E190" s="283" t="s">
        <v>79</v>
      </c>
      <c r="F190" s="88" t="s">
        <v>61</v>
      </c>
      <c r="G190" s="88">
        <v>30</v>
      </c>
      <c r="H190" s="88">
        <v>100</v>
      </c>
      <c r="I190" s="91">
        <v>3617.52</v>
      </c>
      <c r="J190" s="91">
        <v>542.62</v>
      </c>
      <c r="K190" s="91" t="s">
        <v>714</v>
      </c>
      <c r="L190" s="88" t="s">
        <v>81</v>
      </c>
    </row>
    <row r="191" spans="1:12" ht="26.25" customHeight="1" x14ac:dyDescent="0.25">
      <c r="A191" s="88"/>
      <c r="B191" s="88"/>
      <c r="C191" s="89"/>
      <c r="D191" s="105" t="s">
        <v>2114</v>
      </c>
      <c r="E191" s="283" t="s">
        <v>79</v>
      </c>
      <c r="F191" s="88" t="s">
        <v>67</v>
      </c>
      <c r="G191" s="88" t="s">
        <v>67</v>
      </c>
      <c r="H191" s="88" t="s">
        <v>67</v>
      </c>
      <c r="I191" s="88" t="s">
        <v>67</v>
      </c>
      <c r="J191" s="88" t="s">
        <v>67</v>
      </c>
      <c r="K191" s="88" t="s">
        <v>67</v>
      </c>
      <c r="L191" s="88" t="s">
        <v>641</v>
      </c>
    </row>
    <row r="192" spans="1:12" ht="72" x14ac:dyDescent="0.25">
      <c r="A192" s="88" t="s">
        <v>2115</v>
      </c>
      <c r="B192" s="88" t="s">
        <v>2116</v>
      </c>
      <c r="C192" s="88" t="s">
        <v>719</v>
      </c>
      <c r="D192" s="105" t="s">
        <v>2117</v>
      </c>
      <c r="E192" s="88" t="s">
        <v>2118</v>
      </c>
      <c r="F192" s="88" t="s">
        <v>61</v>
      </c>
      <c r="G192" s="88" t="s">
        <v>67</v>
      </c>
      <c r="H192" s="88" t="s">
        <v>2119</v>
      </c>
      <c r="I192" s="91">
        <v>2500</v>
      </c>
      <c r="J192" s="91">
        <v>1000</v>
      </c>
      <c r="K192" s="91" t="s">
        <v>53</v>
      </c>
      <c r="L192" s="88" t="s">
        <v>723</v>
      </c>
    </row>
    <row r="193" spans="1:12" ht="48" x14ac:dyDescent="0.25">
      <c r="A193" s="88" t="s">
        <v>2120</v>
      </c>
      <c r="B193" s="88" t="s">
        <v>2121</v>
      </c>
      <c r="C193" s="88" t="s">
        <v>738</v>
      </c>
      <c r="D193" s="88" t="s">
        <v>2122</v>
      </c>
      <c r="E193" s="88" t="s">
        <v>79</v>
      </c>
      <c r="F193" s="88" t="s">
        <v>61</v>
      </c>
      <c r="G193" s="275">
        <v>0</v>
      </c>
      <c r="H193" s="275">
        <v>100</v>
      </c>
      <c r="I193" s="276">
        <v>4000</v>
      </c>
      <c r="J193" s="276">
        <v>4000</v>
      </c>
      <c r="K193" s="276" t="s">
        <v>740</v>
      </c>
      <c r="L193" s="88" t="s">
        <v>741</v>
      </c>
    </row>
    <row r="194" spans="1:12" ht="36" customHeight="1" x14ac:dyDescent="0.25">
      <c r="A194" s="477" t="s">
        <v>2123</v>
      </c>
      <c r="B194" s="477" t="s">
        <v>2124</v>
      </c>
      <c r="C194" s="88" t="s">
        <v>746</v>
      </c>
      <c r="D194" s="88" t="s">
        <v>2125</v>
      </c>
      <c r="E194" s="88" t="s">
        <v>90</v>
      </c>
      <c r="F194" s="88" t="s">
        <v>73</v>
      </c>
      <c r="G194" s="88">
        <v>5</v>
      </c>
      <c r="H194" s="88">
        <v>30</v>
      </c>
      <c r="I194" s="91">
        <v>54170</v>
      </c>
      <c r="J194" s="91">
        <v>18056.689999999999</v>
      </c>
      <c r="K194" s="91" t="s">
        <v>53</v>
      </c>
      <c r="L194" s="88" t="s">
        <v>212</v>
      </c>
    </row>
    <row r="195" spans="1:12" ht="24" x14ac:dyDescent="0.25">
      <c r="A195" s="477"/>
      <c r="B195" s="477"/>
      <c r="C195" s="88" t="s">
        <v>748</v>
      </c>
      <c r="D195" s="88" t="s">
        <v>2126</v>
      </c>
      <c r="E195" s="88" t="s">
        <v>90</v>
      </c>
      <c r="F195" s="88" t="s">
        <v>61</v>
      </c>
      <c r="G195" s="88">
        <v>20</v>
      </c>
      <c r="H195" s="88">
        <v>50</v>
      </c>
      <c r="I195" s="91">
        <v>138718.39999999999</v>
      </c>
      <c r="J195" s="91">
        <v>27195.25</v>
      </c>
      <c r="K195" s="91" t="s">
        <v>53</v>
      </c>
      <c r="L195" s="88" t="s">
        <v>212</v>
      </c>
    </row>
    <row r="196" spans="1:12" ht="24" x14ac:dyDescent="0.25">
      <c r="A196" s="477"/>
      <c r="B196" s="477"/>
      <c r="C196" s="88" t="s">
        <v>750</v>
      </c>
      <c r="D196" s="88" t="s">
        <v>2127</v>
      </c>
      <c r="E196" s="88" t="s">
        <v>90</v>
      </c>
      <c r="F196" s="88" t="s">
        <v>61</v>
      </c>
      <c r="G196" s="277">
        <v>50</v>
      </c>
      <c r="H196" s="277">
        <v>100</v>
      </c>
      <c r="I196" s="91">
        <v>9503.73</v>
      </c>
      <c r="J196" s="91">
        <v>4751.87</v>
      </c>
      <c r="K196" s="91" t="s">
        <v>53</v>
      </c>
      <c r="L196" s="88" t="s">
        <v>212</v>
      </c>
    </row>
    <row r="197" spans="1:12" ht="24" x14ac:dyDescent="0.25">
      <c r="A197" s="477"/>
      <c r="B197" s="477"/>
      <c r="C197" s="88" t="s">
        <v>752</v>
      </c>
      <c r="D197" s="88" t="s">
        <v>2128</v>
      </c>
      <c r="E197" s="88" t="s">
        <v>90</v>
      </c>
      <c r="F197" s="88" t="s">
        <v>61</v>
      </c>
      <c r="G197" s="88">
        <v>50</v>
      </c>
      <c r="H197" s="277">
        <v>100</v>
      </c>
      <c r="I197" s="91">
        <v>8512.64</v>
      </c>
      <c r="J197" s="91">
        <v>4751.87</v>
      </c>
      <c r="K197" s="91" t="s">
        <v>53</v>
      </c>
      <c r="L197" s="88" t="s">
        <v>212</v>
      </c>
    </row>
    <row r="198" spans="1:12" ht="43.5" customHeight="1" x14ac:dyDescent="0.25">
      <c r="A198" s="477" t="s">
        <v>2129</v>
      </c>
      <c r="B198" s="477" t="s">
        <v>2130</v>
      </c>
      <c r="C198" s="477" t="s">
        <v>2131</v>
      </c>
      <c r="D198" s="477" t="s">
        <v>2132</v>
      </c>
      <c r="E198" s="88" t="s">
        <v>2133</v>
      </c>
      <c r="F198" s="88" t="s">
        <v>52</v>
      </c>
      <c r="G198" s="88">
        <v>100</v>
      </c>
      <c r="H198" s="88">
        <v>140</v>
      </c>
      <c r="I198" s="519">
        <v>16000</v>
      </c>
      <c r="J198" s="519">
        <v>4000</v>
      </c>
      <c r="K198" s="519" t="s">
        <v>448</v>
      </c>
      <c r="L198" s="88" t="s">
        <v>212</v>
      </c>
    </row>
    <row r="199" spans="1:12" ht="24" x14ac:dyDescent="0.25">
      <c r="A199" s="477"/>
      <c r="B199" s="477"/>
      <c r="C199" s="477"/>
      <c r="D199" s="477"/>
      <c r="E199" s="88" t="s">
        <v>765</v>
      </c>
      <c r="F199" s="88" t="s">
        <v>52</v>
      </c>
      <c r="G199" s="88">
        <v>82</v>
      </c>
      <c r="H199" s="88">
        <v>110</v>
      </c>
      <c r="I199" s="519"/>
      <c r="J199" s="519"/>
      <c r="K199" s="519"/>
      <c r="L199" s="88" t="s">
        <v>212</v>
      </c>
    </row>
    <row r="200" spans="1:12" ht="36" customHeight="1" x14ac:dyDescent="0.25">
      <c r="A200" s="465" t="s">
        <v>2134</v>
      </c>
      <c r="B200" s="465" t="s">
        <v>2135</v>
      </c>
      <c r="C200" s="88" t="s">
        <v>768</v>
      </c>
      <c r="D200" s="88" t="s">
        <v>2136</v>
      </c>
      <c r="E200" s="88" t="s">
        <v>770</v>
      </c>
      <c r="F200" s="88" t="s">
        <v>61</v>
      </c>
      <c r="G200" s="88">
        <v>25</v>
      </c>
      <c r="H200" s="88">
        <v>50</v>
      </c>
      <c r="I200" s="91">
        <v>10000</v>
      </c>
      <c r="J200" s="91">
        <v>2500</v>
      </c>
      <c r="K200" s="91" t="s">
        <v>53</v>
      </c>
      <c r="L200" s="88" t="s">
        <v>212</v>
      </c>
    </row>
    <row r="201" spans="1:12" ht="36" x14ac:dyDescent="0.25">
      <c r="A201" s="467"/>
      <c r="B201" s="467"/>
      <c r="C201" s="88" t="s">
        <v>2137</v>
      </c>
      <c r="D201" s="88" t="s">
        <v>2138</v>
      </c>
      <c r="E201" s="88" t="s">
        <v>356</v>
      </c>
      <c r="F201" s="88" t="s">
        <v>52</v>
      </c>
      <c r="G201" s="88">
        <v>10</v>
      </c>
      <c r="H201" s="88">
        <v>10</v>
      </c>
      <c r="I201" s="91">
        <v>20000</v>
      </c>
      <c r="J201" s="91">
        <v>5000</v>
      </c>
      <c r="K201" s="91" t="s">
        <v>53</v>
      </c>
      <c r="L201" s="88" t="s">
        <v>212</v>
      </c>
    </row>
    <row r="202" spans="1:12" ht="72" x14ac:dyDescent="0.25">
      <c r="A202" s="88" t="s">
        <v>2139</v>
      </c>
      <c r="B202" s="88" t="s">
        <v>2140</v>
      </c>
      <c r="C202" s="88" t="s">
        <v>781</v>
      </c>
      <c r="D202" s="88" t="s">
        <v>2141</v>
      </c>
      <c r="E202" s="88" t="s">
        <v>783</v>
      </c>
      <c r="F202" s="88" t="s">
        <v>52</v>
      </c>
      <c r="G202" s="88" t="s">
        <v>67</v>
      </c>
      <c r="H202" s="88">
        <v>1</v>
      </c>
      <c r="I202" s="91" t="s">
        <v>67</v>
      </c>
      <c r="J202" s="91">
        <v>0</v>
      </c>
      <c r="K202" s="91" t="s">
        <v>67</v>
      </c>
      <c r="L202" s="88" t="s">
        <v>784</v>
      </c>
    </row>
    <row r="203" spans="1:12" ht="48" x14ac:dyDescent="0.25">
      <c r="A203" s="88" t="s">
        <v>2142</v>
      </c>
      <c r="B203" s="88" t="s">
        <v>2143</v>
      </c>
      <c r="C203" s="88" t="s">
        <v>797</v>
      </c>
      <c r="D203" s="88" t="s">
        <v>2144</v>
      </c>
      <c r="E203" s="88" t="s">
        <v>799</v>
      </c>
      <c r="F203" s="88" t="s">
        <v>52</v>
      </c>
      <c r="G203" s="88" t="s">
        <v>800</v>
      </c>
      <c r="H203" s="88" t="s">
        <v>801</v>
      </c>
      <c r="I203" s="91">
        <v>1000</v>
      </c>
      <c r="J203" s="91">
        <v>300</v>
      </c>
      <c r="K203" s="91" t="s">
        <v>53</v>
      </c>
      <c r="L203" s="88" t="s">
        <v>796</v>
      </c>
    </row>
    <row r="204" spans="1:12" ht="36" x14ac:dyDescent="0.25">
      <c r="A204" s="465" t="s">
        <v>2145</v>
      </c>
      <c r="B204" s="477" t="s">
        <v>2146</v>
      </c>
      <c r="C204" s="88" t="s">
        <v>809</v>
      </c>
      <c r="D204" s="207" t="s">
        <v>2147</v>
      </c>
      <c r="E204" s="206" t="s">
        <v>811</v>
      </c>
      <c r="F204" s="88" t="s">
        <v>52</v>
      </c>
      <c r="G204" s="88">
        <v>1</v>
      </c>
      <c r="H204" s="88">
        <v>2</v>
      </c>
      <c r="I204" s="91">
        <v>33100</v>
      </c>
      <c r="J204" s="91">
        <v>9900</v>
      </c>
      <c r="K204" s="91" t="s">
        <v>53</v>
      </c>
      <c r="L204" s="88" t="s">
        <v>807</v>
      </c>
    </row>
    <row r="205" spans="1:12" ht="24" x14ac:dyDescent="0.25">
      <c r="A205" s="466"/>
      <c r="B205" s="477"/>
      <c r="C205" s="477" t="s">
        <v>812</v>
      </c>
      <c r="D205" s="533" t="s">
        <v>2148</v>
      </c>
      <c r="E205" s="206" t="s">
        <v>814</v>
      </c>
      <c r="F205" s="88" t="s">
        <v>52</v>
      </c>
      <c r="G205" s="88" t="s">
        <v>67</v>
      </c>
      <c r="H205" s="88">
        <v>1</v>
      </c>
      <c r="I205" s="519">
        <v>9151.2000000000007</v>
      </c>
      <c r="J205" s="519">
        <v>3069.2</v>
      </c>
      <c r="K205" s="519" t="s">
        <v>53</v>
      </c>
      <c r="L205" s="88" t="s">
        <v>807</v>
      </c>
    </row>
    <row r="206" spans="1:12" ht="24" x14ac:dyDescent="0.25">
      <c r="A206" s="466"/>
      <c r="B206" s="477"/>
      <c r="C206" s="477"/>
      <c r="D206" s="533"/>
      <c r="E206" s="206" t="s">
        <v>815</v>
      </c>
      <c r="F206" s="88" t="s">
        <v>52</v>
      </c>
      <c r="G206" s="88">
        <v>1</v>
      </c>
      <c r="H206" s="88">
        <v>3</v>
      </c>
      <c r="I206" s="519"/>
      <c r="J206" s="519"/>
      <c r="K206" s="519"/>
      <c r="L206" s="88" t="s">
        <v>807</v>
      </c>
    </row>
    <row r="207" spans="1:12" ht="24" x14ac:dyDescent="0.25">
      <c r="A207" s="467"/>
      <c r="B207" s="477"/>
      <c r="C207" s="88" t="s">
        <v>816</v>
      </c>
      <c r="D207" s="207" t="s">
        <v>2149</v>
      </c>
      <c r="E207" s="206" t="s">
        <v>818</v>
      </c>
      <c r="F207" s="88" t="s">
        <v>52</v>
      </c>
      <c r="G207" s="88">
        <v>17</v>
      </c>
      <c r="H207" s="88">
        <v>47</v>
      </c>
      <c r="I207" s="91">
        <v>8500</v>
      </c>
      <c r="J207" s="91">
        <v>2000</v>
      </c>
      <c r="K207" s="91" t="s">
        <v>53</v>
      </c>
      <c r="L207" s="88" t="s">
        <v>807</v>
      </c>
    </row>
    <row r="208" spans="1:12" ht="48" x14ac:dyDescent="0.25">
      <c r="A208" s="465" t="s">
        <v>2150</v>
      </c>
      <c r="B208" s="465" t="s">
        <v>2151</v>
      </c>
      <c r="C208" s="88" t="s">
        <v>826</v>
      </c>
      <c r="D208" s="88" t="s">
        <v>2152</v>
      </c>
      <c r="E208" s="206" t="s">
        <v>831</v>
      </c>
      <c r="F208" s="88" t="s">
        <v>832</v>
      </c>
      <c r="G208" s="88">
        <v>480</v>
      </c>
      <c r="H208" s="88">
        <v>1000</v>
      </c>
      <c r="I208" s="91">
        <v>3000</v>
      </c>
      <c r="J208" s="91">
        <v>500</v>
      </c>
      <c r="K208" s="91" t="s">
        <v>53</v>
      </c>
      <c r="L208" s="88" t="s">
        <v>807</v>
      </c>
    </row>
    <row r="209" spans="1:12" ht="24" x14ac:dyDescent="0.25">
      <c r="A209" s="465"/>
      <c r="B209" s="465"/>
      <c r="C209" s="477" t="s">
        <v>833</v>
      </c>
      <c r="D209" s="477" t="s">
        <v>2153</v>
      </c>
      <c r="E209" s="88" t="s">
        <v>835</v>
      </c>
      <c r="F209" s="88" t="s">
        <v>836</v>
      </c>
      <c r="G209" s="88">
        <v>2</v>
      </c>
      <c r="H209" s="88">
        <v>2</v>
      </c>
      <c r="I209" s="91">
        <v>4000</v>
      </c>
      <c r="J209" s="91">
        <v>1000</v>
      </c>
      <c r="K209" s="91" t="s">
        <v>53</v>
      </c>
      <c r="L209" s="88" t="s">
        <v>807</v>
      </c>
    </row>
    <row r="210" spans="1:12" ht="24" x14ac:dyDescent="0.25">
      <c r="A210" s="465"/>
      <c r="B210" s="465"/>
      <c r="C210" s="477"/>
      <c r="D210" s="477"/>
      <c r="E210" s="88" t="s">
        <v>837</v>
      </c>
      <c r="F210" s="88" t="s">
        <v>569</v>
      </c>
      <c r="G210" s="88">
        <v>168</v>
      </c>
      <c r="H210" s="88" t="s">
        <v>838</v>
      </c>
      <c r="I210" s="91">
        <v>58015</v>
      </c>
      <c r="J210" s="91">
        <v>16380</v>
      </c>
      <c r="K210" s="91" t="s">
        <v>53</v>
      </c>
      <c r="L210" s="88" t="s">
        <v>807</v>
      </c>
    </row>
    <row r="211" spans="1:12" ht="24" x14ac:dyDescent="0.25">
      <c r="A211" s="465"/>
      <c r="B211" s="465"/>
      <c r="C211" s="477" t="s">
        <v>826</v>
      </c>
      <c r="D211" s="477" t="s">
        <v>2154</v>
      </c>
      <c r="E211" s="88" t="s">
        <v>840</v>
      </c>
      <c r="F211" s="88" t="s">
        <v>836</v>
      </c>
      <c r="G211" s="88">
        <v>5</v>
      </c>
      <c r="H211" s="207">
        <v>1.2</v>
      </c>
      <c r="I211" s="91">
        <v>3849.2</v>
      </c>
      <c r="J211" s="91">
        <v>612</v>
      </c>
      <c r="K211" s="91" t="s">
        <v>53</v>
      </c>
      <c r="L211" s="88" t="s">
        <v>807</v>
      </c>
    </row>
    <row r="212" spans="1:12" ht="36" x14ac:dyDescent="0.25">
      <c r="A212" s="465"/>
      <c r="B212" s="465"/>
      <c r="C212" s="477"/>
      <c r="D212" s="477"/>
      <c r="E212" s="88" t="s">
        <v>841</v>
      </c>
      <c r="F212" s="88" t="s">
        <v>569</v>
      </c>
      <c r="G212" s="88">
        <v>1.284</v>
      </c>
      <c r="H212" s="207">
        <v>9</v>
      </c>
      <c r="I212" s="91">
        <v>16560</v>
      </c>
      <c r="J212" s="91">
        <v>4140</v>
      </c>
      <c r="K212" s="91" t="s">
        <v>829</v>
      </c>
      <c r="L212" s="88" t="s">
        <v>807</v>
      </c>
    </row>
    <row r="213" spans="1:12" ht="48" x14ac:dyDescent="0.25">
      <c r="A213" s="465"/>
      <c r="B213" s="477" t="s">
        <v>2155</v>
      </c>
      <c r="C213" s="477" t="s">
        <v>843</v>
      </c>
      <c r="D213" s="88" t="s">
        <v>2156</v>
      </c>
      <c r="E213" s="88" t="s">
        <v>845</v>
      </c>
      <c r="F213" s="88" t="s">
        <v>569</v>
      </c>
      <c r="G213" s="88">
        <v>160</v>
      </c>
      <c r="H213" s="88">
        <v>400</v>
      </c>
      <c r="I213" s="91">
        <v>3000</v>
      </c>
      <c r="J213" s="91">
        <v>750</v>
      </c>
      <c r="K213" s="91" t="s">
        <v>740</v>
      </c>
      <c r="L213" s="88" t="s">
        <v>807</v>
      </c>
    </row>
    <row r="214" spans="1:12" ht="24" x14ac:dyDescent="0.25">
      <c r="A214" s="465"/>
      <c r="B214" s="477"/>
      <c r="C214" s="477"/>
      <c r="D214" s="88" t="s">
        <v>2157</v>
      </c>
      <c r="E214" s="88" t="s">
        <v>90</v>
      </c>
      <c r="F214" s="88" t="s">
        <v>61</v>
      </c>
      <c r="G214" s="88">
        <v>10</v>
      </c>
      <c r="H214" s="88">
        <v>100</v>
      </c>
      <c r="I214" s="91">
        <v>1000</v>
      </c>
      <c r="J214" s="91">
        <v>0</v>
      </c>
      <c r="K214" s="91" t="s">
        <v>740</v>
      </c>
      <c r="L214" s="88" t="s">
        <v>807</v>
      </c>
    </row>
    <row r="215" spans="1:12" ht="48" x14ac:dyDescent="0.25">
      <c r="A215" s="465"/>
      <c r="B215" s="477"/>
      <c r="C215" s="477"/>
      <c r="D215" s="88" t="s">
        <v>2158</v>
      </c>
      <c r="E215" s="88" t="s">
        <v>356</v>
      </c>
      <c r="F215" s="88" t="s">
        <v>61</v>
      </c>
      <c r="G215" s="88">
        <v>50</v>
      </c>
      <c r="H215" s="88">
        <v>100</v>
      </c>
      <c r="I215" s="91">
        <v>52500</v>
      </c>
      <c r="J215" s="91">
        <v>22500</v>
      </c>
      <c r="K215" s="91" t="s">
        <v>53</v>
      </c>
      <c r="L215" s="88" t="s">
        <v>807</v>
      </c>
    </row>
    <row r="216" spans="1:12" ht="28.5" customHeight="1" x14ac:dyDescent="0.25">
      <c r="A216" s="465" t="s">
        <v>2159</v>
      </c>
      <c r="B216" s="477" t="s">
        <v>2160</v>
      </c>
      <c r="C216" s="477" t="s">
        <v>850</v>
      </c>
      <c r="D216" s="477" t="s">
        <v>2161</v>
      </c>
      <c r="E216" s="88" t="s">
        <v>2162</v>
      </c>
      <c r="F216" s="88" t="s">
        <v>52</v>
      </c>
      <c r="G216" s="88">
        <v>5</v>
      </c>
      <c r="H216" s="88">
        <v>2</v>
      </c>
      <c r="I216" s="91">
        <v>800</v>
      </c>
      <c r="J216" s="91">
        <v>200</v>
      </c>
      <c r="K216" s="91" t="s">
        <v>53</v>
      </c>
      <c r="L216" s="88" t="s">
        <v>807</v>
      </c>
    </row>
    <row r="217" spans="1:12" ht="24" x14ac:dyDescent="0.25">
      <c r="A217" s="465"/>
      <c r="B217" s="477"/>
      <c r="C217" s="477"/>
      <c r="D217" s="477"/>
      <c r="E217" s="88" t="s">
        <v>853</v>
      </c>
      <c r="F217" s="88" t="s">
        <v>52</v>
      </c>
      <c r="G217" s="88">
        <v>3</v>
      </c>
      <c r="H217" s="88">
        <v>3</v>
      </c>
      <c r="I217" s="91">
        <v>320</v>
      </c>
      <c r="J217" s="91">
        <v>320</v>
      </c>
      <c r="K217" s="91" t="s">
        <v>740</v>
      </c>
      <c r="L217" s="88" t="s">
        <v>807</v>
      </c>
    </row>
    <row r="218" spans="1:12" ht="36" x14ac:dyDescent="0.25">
      <c r="A218" s="465"/>
      <c r="B218" s="477"/>
      <c r="C218" s="477"/>
      <c r="D218" s="88" t="s">
        <v>2163</v>
      </c>
      <c r="E218" s="88" t="s">
        <v>855</v>
      </c>
      <c r="F218" s="88" t="s">
        <v>52</v>
      </c>
      <c r="G218" s="88">
        <v>5</v>
      </c>
      <c r="H218" s="88" t="s">
        <v>856</v>
      </c>
      <c r="I218" s="91">
        <v>1000</v>
      </c>
      <c r="J218" s="91">
        <v>1000</v>
      </c>
      <c r="K218" s="91" t="s">
        <v>740</v>
      </c>
      <c r="L218" s="88" t="s">
        <v>807</v>
      </c>
    </row>
    <row r="219" spans="1:12" ht="59.25" customHeight="1" x14ac:dyDescent="0.25">
      <c r="A219" s="465" t="s">
        <v>2164</v>
      </c>
      <c r="B219" s="465" t="s">
        <v>2165</v>
      </c>
      <c r="C219" s="88" t="s">
        <v>862</v>
      </c>
      <c r="D219" s="88" t="s">
        <v>2166</v>
      </c>
      <c r="E219" s="88" t="s">
        <v>2167</v>
      </c>
      <c r="F219" s="88" t="s">
        <v>61</v>
      </c>
      <c r="G219" s="207">
        <v>17.8</v>
      </c>
      <c r="H219" s="207">
        <v>24.4</v>
      </c>
      <c r="I219" s="91">
        <v>5200</v>
      </c>
      <c r="J219" s="91">
        <v>1400</v>
      </c>
      <c r="K219" s="91" t="s">
        <v>53</v>
      </c>
      <c r="L219" s="88" t="s">
        <v>807</v>
      </c>
    </row>
    <row r="220" spans="1:12" ht="36" x14ac:dyDescent="0.25">
      <c r="A220" s="465"/>
      <c r="B220" s="465"/>
      <c r="C220" s="88" t="s">
        <v>867</v>
      </c>
      <c r="D220" s="88" t="s">
        <v>2168</v>
      </c>
      <c r="E220" s="207" t="s">
        <v>869</v>
      </c>
      <c r="F220" s="88" t="s">
        <v>52</v>
      </c>
      <c r="G220" s="207" t="s">
        <v>67</v>
      </c>
      <c r="H220" s="207">
        <v>1</v>
      </c>
      <c r="I220" s="91">
        <v>1200</v>
      </c>
      <c r="J220" s="91">
        <v>400</v>
      </c>
      <c r="K220" s="91" t="s">
        <v>656</v>
      </c>
      <c r="L220" s="88" t="s">
        <v>807</v>
      </c>
    </row>
    <row r="221" spans="1:12" ht="41.25" customHeight="1" x14ac:dyDescent="0.25">
      <c r="A221" s="465"/>
      <c r="B221" s="465"/>
      <c r="C221" s="477" t="s">
        <v>870</v>
      </c>
      <c r="D221" s="477" t="s">
        <v>2169</v>
      </c>
      <c r="E221" s="88" t="s">
        <v>872</v>
      </c>
      <c r="F221" s="88" t="s">
        <v>61</v>
      </c>
      <c r="G221" s="207" t="s">
        <v>67</v>
      </c>
      <c r="H221" s="207">
        <v>5</v>
      </c>
      <c r="I221" s="91">
        <v>7607.9</v>
      </c>
      <c r="J221" s="91">
        <v>0</v>
      </c>
      <c r="K221" s="91" t="s">
        <v>67</v>
      </c>
      <c r="L221" s="88" t="s">
        <v>807</v>
      </c>
    </row>
    <row r="222" spans="1:12" ht="24" x14ac:dyDescent="0.25">
      <c r="A222" s="465"/>
      <c r="B222" s="465"/>
      <c r="C222" s="477"/>
      <c r="D222" s="477"/>
      <c r="E222" s="88" t="s">
        <v>873</v>
      </c>
      <c r="F222" s="88" t="s">
        <v>61</v>
      </c>
      <c r="G222" s="207" t="s">
        <v>67</v>
      </c>
      <c r="H222" s="88">
        <v>10</v>
      </c>
      <c r="I222" s="91">
        <v>44490</v>
      </c>
      <c r="J222" s="91">
        <v>13500</v>
      </c>
      <c r="K222" s="91" t="s">
        <v>53</v>
      </c>
      <c r="L222" s="88" t="s">
        <v>807</v>
      </c>
    </row>
    <row r="223" spans="1:12" ht="36" x14ac:dyDescent="0.25">
      <c r="A223" s="465"/>
      <c r="B223" s="465"/>
      <c r="C223" s="88" t="s">
        <v>874</v>
      </c>
      <c r="D223" s="88" t="s">
        <v>2170</v>
      </c>
      <c r="E223" s="206" t="s">
        <v>79</v>
      </c>
      <c r="F223" s="88" t="s">
        <v>61</v>
      </c>
      <c r="G223" s="207" t="s">
        <v>67</v>
      </c>
      <c r="H223" s="207">
        <v>100</v>
      </c>
      <c r="I223" s="91">
        <v>5100</v>
      </c>
      <c r="J223" s="91">
        <v>300</v>
      </c>
      <c r="K223" s="91" t="s">
        <v>53</v>
      </c>
      <c r="L223" s="88" t="s">
        <v>807</v>
      </c>
    </row>
    <row r="224" spans="1:12" ht="48" x14ac:dyDescent="0.25">
      <c r="A224" s="534" t="s">
        <v>2171</v>
      </c>
      <c r="B224" s="547" t="s">
        <v>2172</v>
      </c>
      <c r="C224" s="546" t="s">
        <v>879</v>
      </c>
      <c r="D224" s="266" t="s">
        <v>2173</v>
      </c>
      <c r="E224" s="88" t="s">
        <v>881</v>
      </c>
      <c r="F224" s="88" t="s">
        <v>52</v>
      </c>
      <c r="G224" s="155">
        <v>200</v>
      </c>
      <c r="H224" s="88">
        <v>350</v>
      </c>
      <c r="I224" s="91">
        <v>102000</v>
      </c>
      <c r="J224" s="91">
        <v>24000</v>
      </c>
      <c r="K224" s="91" t="s">
        <v>53</v>
      </c>
      <c r="L224" s="88" t="s">
        <v>476</v>
      </c>
    </row>
    <row r="225" spans="1:12" ht="24" x14ac:dyDescent="0.25">
      <c r="A225" s="534"/>
      <c r="B225" s="547"/>
      <c r="C225" s="546"/>
      <c r="D225" s="266" t="s">
        <v>2174</v>
      </c>
      <c r="E225" s="206" t="s">
        <v>884</v>
      </c>
      <c r="F225" s="88" t="s">
        <v>52</v>
      </c>
      <c r="G225" s="207" t="s">
        <v>67</v>
      </c>
      <c r="H225" s="207">
        <v>20</v>
      </c>
      <c r="I225" s="91">
        <v>56000</v>
      </c>
      <c r="J225" s="91">
        <v>15000</v>
      </c>
      <c r="K225" s="91" t="s">
        <v>53</v>
      </c>
      <c r="L225" s="88" t="s">
        <v>476</v>
      </c>
    </row>
    <row r="226" spans="1:12" ht="36" x14ac:dyDescent="0.25">
      <c r="A226" s="534"/>
      <c r="B226" s="547"/>
      <c r="C226" s="289" t="s">
        <v>887</v>
      </c>
      <c r="D226" s="266" t="s">
        <v>2175</v>
      </c>
      <c r="E226" s="88" t="s">
        <v>889</v>
      </c>
      <c r="F226" s="88" t="s">
        <v>52</v>
      </c>
      <c r="G226" s="155">
        <v>1216</v>
      </c>
      <c r="H226" s="278">
        <v>2784</v>
      </c>
      <c r="I226" s="91">
        <v>13500</v>
      </c>
      <c r="J226" s="91">
        <v>4000</v>
      </c>
      <c r="K226" s="91" t="s">
        <v>53</v>
      </c>
      <c r="L226" s="88" t="s">
        <v>476</v>
      </c>
    </row>
    <row r="227" spans="1:12" ht="36" x14ac:dyDescent="0.25">
      <c r="A227" s="534"/>
      <c r="B227" s="534"/>
      <c r="C227" s="88" t="s">
        <v>890</v>
      </c>
      <c r="D227" s="88" t="s">
        <v>2176</v>
      </c>
      <c r="E227" s="88" t="s">
        <v>892</v>
      </c>
      <c r="F227" s="88" t="s">
        <v>61</v>
      </c>
      <c r="G227" s="88">
        <v>10</v>
      </c>
      <c r="H227" s="88">
        <v>20</v>
      </c>
      <c r="I227" s="91" t="s">
        <v>67</v>
      </c>
      <c r="J227" s="91">
        <v>0</v>
      </c>
      <c r="K227" s="91" t="s">
        <v>53</v>
      </c>
      <c r="L227" s="88" t="s">
        <v>476</v>
      </c>
    </row>
    <row r="228" spans="1:12" ht="48" x14ac:dyDescent="0.25">
      <c r="A228" s="534"/>
      <c r="B228" s="534"/>
      <c r="C228" s="88" t="s">
        <v>893</v>
      </c>
      <c r="D228" s="88" t="s">
        <v>2177</v>
      </c>
      <c r="E228" s="88" t="s">
        <v>310</v>
      </c>
      <c r="F228" s="88" t="s">
        <v>61</v>
      </c>
      <c r="G228" s="88" t="s">
        <v>67</v>
      </c>
      <c r="H228" s="88">
        <v>50</v>
      </c>
      <c r="I228" s="91">
        <v>37000</v>
      </c>
      <c r="J228" s="91">
        <v>7500</v>
      </c>
      <c r="K228" s="91" t="s">
        <v>53</v>
      </c>
      <c r="L228" s="88" t="s">
        <v>476</v>
      </c>
    </row>
    <row r="229" spans="1:12" ht="36" x14ac:dyDescent="0.25">
      <c r="A229" s="534"/>
      <c r="B229" s="534"/>
      <c r="C229" s="88" t="s">
        <v>895</v>
      </c>
      <c r="D229" s="88" t="s">
        <v>2178</v>
      </c>
      <c r="E229" s="88" t="s">
        <v>897</v>
      </c>
      <c r="F229" s="88" t="s">
        <v>52</v>
      </c>
      <c r="G229" s="88" t="s">
        <v>67</v>
      </c>
      <c r="H229" s="88">
        <v>30</v>
      </c>
      <c r="I229" s="91">
        <v>26500</v>
      </c>
      <c r="J229" s="91">
        <v>5000</v>
      </c>
      <c r="K229" s="91" t="s">
        <v>53</v>
      </c>
      <c r="L229" s="88" t="s">
        <v>476</v>
      </c>
    </row>
    <row r="230" spans="1:12" ht="24" x14ac:dyDescent="0.25">
      <c r="A230" s="534"/>
      <c r="B230" s="534"/>
      <c r="C230" s="88" t="s">
        <v>898</v>
      </c>
      <c r="D230" s="88" t="s">
        <v>2179</v>
      </c>
      <c r="E230" s="88" t="s">
        <v>90</v>
      </c>
      <c r="F230" s="88" t="s">
        <v>61</v>
      </c>
      <c r="G230" s="88" t="s">
        <v>67</v>
      </c>
      <c r="H230" s="88">
        <v>30</v>
      </c>
      <c r="I230" s="91">
        <v>125000</v>
      </c>
      <c r="J230" s="91">
        <v>30000</v>
      </c>
      <c r="K230" s="91" t="s">
        <v>53</v>
      </c>
      <c r="L230" s="88" t="s">
        <v>476</v>
      </c>
    </row>
    <row r="231" spans="1:12" ht="24" x14ac:dyDescent="0.25">
      <c r="A231" s="534"/>
      <c r="B231" s="534"/>
      <c r="C231" s="88" t="s">
        <v>900</v>
      </c>
      <c r="D231" s="88" t="s">
        <v>2180</v>
      </c>
      <c r="E231" s="88" t="s">
        <v>90</v>
      </c>
      <c r="F231" s="88" t="s">
        <v>61</v>
      </c>
      <c r="G231" s="88" t="s">
        <v>67</v>
      </c>
      <c r="H231" s="88">
        <v>80</v>
      </c>
      <c r="I231" s="91">
        <v>27540</v>
      </c>
      <c r="J231" s="91">
        <v>10000</v>
      </c>
      <c r="K231" s="91" t="s">
        <v>53</v>
      </c>
      <c r="L231" s="88" t="s">
        <v>476</v>
      </c>
    </row>
    <row r="232" spans="1:12" ht="40.5" customHeight="1" x14ac:dyDescent="0.25">
      <c r="A232" s="534"/>
      <c r="B232" s="534"/>
      <c r="C232" s="88" t="s">
        <v>902</v>
      </c>
      <c r="D232" s="88" t="s">
        <v>2181</v>
      </c>
      <c r="E232" s="88" t="s">
        <v>904</v>
      </c>
      <c r="F232" s="88" t="s">
        <v>52</v>
      </c>
      <c r="G232" s="88" t="s">
        <v>67</v>
      </c>
      <c r="H232" s="88">
        <v>25</v>
      </c>
      <c r="I232" s="91">
        <v>58000</v>
      </c>
      <c r="J232" s="91">
        <v>13000</v>
      </c>
      <c r="K232" s="91" t="s">
        <v>53</v>
      </c>
      <c r="L232" s="88" t="s">
        <v>476</v>
      </c>
    </row>
    <row r="233" spans="1:12" ht="36" x14ac:dyDescent="0.25">
      <c r="A233" s="534"/>
      <c r="B233" s="534"/>
      <c r="C233" s="88" t="s">
        <v>905</v>
      </c>
      <c r="D233" s="88" t="s">
        <v>2182</v>
      </c>
      <c r="E233" s="88" t="s">
        <v>907</v>
      </c>
      <c r="F233" s="88" t="s">
        <v>201</v>
      </c>
      <c r="G233" s="88">
        <v>45</v>
      </c>
      <c r="H233" s="88">
        <v>75</v>
      </c>
      <c r="I233" s="91">
        <v>113044</v>
      </c>
      <c r="J233" s="91">
        <v>47600</v>
      </c>
      <c r="K233" s="91" t="s">
        <v>53</v>
      </c>
      <c r="L233" s="88" t="s">
        <v>476</v>
      </c>
    </row>
    <row r="234" spans="1:12" ht="24" x14ac:dyDescent="0.25">
      <c r="A234" s="534"/>
      <c r="B234" s="534"/>
      <c r="C234" s="88" t="s">
        <v>908</v>
      </c>
      <c r="D234" s="88" t="s">
        <v>2183</v>
      </c>
      <c r="E234" s="88" t="s">
        <v>910</v>
      </c>
      <c r="F234" s="88" t="s">
        <v>61</v>
      </c>
      <c r="G234" s="88" t="s">
        <v>67</v>
      </c>
      <c r="H234" s="88">
        <v>2</v>
      </c>
      <c r="I234" s="91">
        <v>15100</v>
      </c>
      <c r="J234" s="91">
        <v>6000</v>
      </c>
      <c r="K234" s="91" t="s">
        <v>53</v>
      </c>
      <c r="L234" s="88" t="s">
        <v>476</v>
      </c>
    </row>
    <row r="235" spans="1:12" ht="24" x14ac:dyDescent="0.25">
      <c r="A235" s="534"/>
      <c r="B235" s="534"/>
      <c r="C235" s="88" t="s">
        <v>911</v>
      </c>
      <c r="D235" s="88" t="s">
        <v>2184</v>
      </c>
      <c r="E235" s="88" t="s">
        <v>913</v>
      </c>
      <c r="F235" s="88" t="s">
        <v>914</v>
      </c>
      <c r="G235" s="88">
        <v>10.87</v>
      </c>
      <c r="H235" s="88">
        <v>653.48</v>
      </c>
      <c r="I235" s="91">
        <v>14200</v>
      </c>
      <c r="J235" s="91">
        <v>9000</v>
      </c>
      <c r="K235" s="91" t="s">
        <v>915</v>
      </c>
      <c r="L235" s="88" t="s">
        <v>476</v>
      </c>
    </row>
    <row r="236" spans="1:12" ht="60" x14ac:dyDescent="0.25">
      <c r="A236" s="534" t="s">
        <v>2185</v>
      </c>
      <c r="B236" s="534" t="s">
        <v>2186</v>
      </c>
      <c r="C236" s="465" t="s">
        <v>2187</v>
      </c>
      <c r="D236" s="543" t="s">
        <v>2188</v>
      </c>
      <c r="E236" s="49" t="s">
        <v>2189</v>
      </c>
      <c r="F236" s="1" t="s">
        <v>61</v>
      </c>
      <c r="G236" s="1">
        <v>30</v>
      </c>
      <c r="H236" s="1">
        <v>100</v>
      </c>
      <c r="I236" s="91">
        <v>300</v>
      </c>
      <c r="J236" s="91">
        <v>300</v>
      </c>
      <c r="K236" s="91" t="s">
        <v>53</v>
      </c>
      <c r="L236" s="88" t="s">
        <v>476</v>
      </c>
    </row>
    <row r="237" spans="1:12" ht="48" x14ac:dyDescent="0.25">
      <c r="A237" s="535"/>
      <c r="B237" s="535"/>
      <c r="C237" s="466"/>
      <c r="D237" s="544"/>
      <c r="E237" s="26" t="s">
        <v>2190</v>
      </c>
      <c r="F237" s="1" t="s">
        <v>61</v>
      </c>
      <c r="G237" s="1">
        <v>30</v>
      </c>
      <c r="H237" s="1">
        <v>100</v>
      </c>
      <c r="I237" s="91">
        <v>300</v>
      </c>
      <c r="J237" s="91">
        <v>300</v>
      </c>
      <c r="K237" s="91" t="s">
        <v>53</v>
      </c>
      <c r="L237" s="88" t="s">
        <v>476</v>
      </c>
    </row>
    <row r="238" spans="1:12" ht="84" x14ac:dyDescent="0.25">
      <c r="A238" s="536"/>
      <c r="B238" s="536"/>
      <c r="C238" s="467"/>
      <c r="D238" s="88" t="s">
        <v>2191</v>
      </c>
      <c r="E238" s="88" t="s">
        <v>2192</v>
      </c>
      <c r="F238" s="88" t="s">
        <v>67</v>
      </c>
      <c r="G238" s="88" t="s">
        <v>67</v>
      </c>
      <c r="H238" s="88" t="s">
        <v>67</v>
      </c>
      <c r="I238" s="88" t="s">
        <v>67</v>
      </c>
      <c r="J238" s="88" t="s">
        <v>67</v>
      </c>
      <c r="K238" s="88" t="s">
        <v>67</v>
      </c>
      <c r="L238" s="88" t="s">
        <v>476</v>
      </c>
    </row>
    <row r="239" spans="1:12" ht="35.25" customHeight="1" x14ac:dyDescent="0.25">
      <c r="A239" s="465" t="s">
        <v>2193</v>
      </c>
      <c r="B239" s="465" t="s">
        <v>2194</v>
      </c>
      <c r="C239" s="465" t="s">
        <v>2195</v>
      </c>
      <c r="D239" s="465" t="s">
        <v>2196</v>
      </c>
      <c r="E239" s="88" t="s">
        <v>2197</v>
      </c>
      <c r="F239" s="12" t="s">
        <v>52</v>
      </c>
      <c r="G239" s="12" t="s">
        <v>67</v>
      </c>
      <c r="H239" s="12">
        <v>58</v>
      </c>
      <c r="I239" s="524">
        <v>5800</v>
      </c>
      <c r="J239" s="524">
        <v>5800</v>
      </c>
      <c r="K239" s="88" t="s">
        <v>53</v>
      </c>
      <c r="L239" s="88" t="s">
        <v>476</v>
      </c>
    </row>
    <row r="240" spans="1:12" ht="28.5" customHeight="1" x14ac:dyDescent="0.25">
      <c r="A240" s="467"/>
      <c r="B240" s="467"/>
      <c r="C240" s="467"/>
      <c r="D240" s="467"/>
      <c r="E240" s="1" t="s">
        <v>2198</v>
      </c>
      <c r="F240" s="1" t="s">
        <v>52</v>
      </c>
      <c r="G240" s="1" t="s">
        <v>67</v>
      </c>
      <c r="H240" s="1">
        <v>20</v>
      </c>
      <c r="I240" s="526"/>
      <c r="J240" s="526"/>
      <c r="K240" s="88" t="s">
        <v>53</v>
      </c>
      <c r="L240" s="88" t="s">
        <v>476</v>
      </c>
    </row>
    <row r="241" spans="1:12" ht="24" x14ac:dyDescent="0.25">
      <c r="A241" s="477" t="s">
        <v>2199</v>
      </c>
      <c r="B241" s="477" t="s">
        <v>2200</v>
      </c>
      <c r="C241" s="88" t="s">
        <v>924</v>
      </c>
      <c r="D241" s="88" t="s">
        <v>2201</v>
      </c>
      <c r="E241" s="88" t="s">
        <v>310</v>
      </c>
      <c r="F241" s="88" t="s">
        <v>61</v>
      </c>
      <c r="G241" s="212" t="s">
        <v>67</v>
      </c>
      <c r="H241" s="88" t="s">
        <v>926</v>
      </c>
      <c r="I241" s="91">
        <v>7200</v>
      </c>
      <c r="J241" s="91">
        <v>1800</v>
      </c>
      <c r="K241" s="91" t="s">
        <v>53</v>
      </c>
      <c r="L241" s="88" t="s">
        <v>927</v>
      </c>
    </row>
    <row r="242" spans="1:12" ht="36" x14ac:dyDescent="0.25">
      <c r="A242" s="477"/>
      <c r="B242" s="477"/>
      <c r="C242" s="88" t="s">
        <v>928</v>
      </c>
      <c r="D242" s="88" t="s">
        <v>2202</v>
      </c>
      <c r="E242" s="88" t="s">
        <v>930</v>
      </c>
      <c r="F242" s="88" t="s">
        <v>52</v>
      </c>
      <c r="G242" s="88">
        <v>2</v>
      </c>
      <c r="H242" s="88">
        <v>2</v>
      </c>
      <c r="I242" s="91">
        <v>120</v>
      </c>
      <c r="J242" s="91">
        <v>30</v>
      </c>
      <c r="K242" s="91" t="s">
        <v>53</v>
      </c>
      <c r="L242" s="88" t="s">
        <v>927</v>
      </c>
    </row>
    <row r="243" spans="1:12" ht="72" x14ac:dyDescent="0.25">
      <c r="A243" s="465" t="s">
        <v>2203</v>
      </c>
      <c r="B243" s="465" t="s">
        <v>2204</v>
      </c>
      <c r="C243" s="88" t="s">
        <v>2205</v>
      </c>
      <c r="D243" s="88" t="s">
        <v>2206</v>
      </c>
      <c r="E243" s="88" t="s">
        <v>996</v>
      </c>
      <c r="F243" s="88" t="s">
        <v>61</v>
      </c>
      <c r="G243" s="88" t="s">
        <v>67</v>
      </c>
      <c r="H243" s="88">
        <v>30</v>
      </c>
      <c r="I243" s="91">
        <v>100000</v>
      </c>
      <c r="J243" s="91">
        <v>29000</v>
      </c>
      <c r="K243" s="91" t="s">
        <v>53</v>
      </c>
      <c r="L243" s="88" t="s">
        <v>217</v>
      </c>
    </row>
    <row r="244" spans="1:12" ht="31.5" customHeight="1" x14ac:dyDescent="0.25">
      <c r="A244" s="467"/>
      <c r="B244" s="467"/>
      <c r="C244" s="88" t="s">
        <v>934</v>
      </c>
      <c r="D244" s="88" t="s">
        <v>2207</v>
      </c>
      <c r="E244" s="88" t="s">
        <v>936</v>
      </c>
      <c r="F244" s="88" t="s">
        <v>52</v>
      </c>
      <c r="G244" s="88" t="s">
        <v>67</v>
      </c>
      <c r="H244" s="88">
        <v>1</v>
      </c>
      <c r="I244" s="91">
        <v>2000</v>
      </c>
      <c r="J244" s="91">
        <v>1000</v>
      </c>
      <c r="K244" s="91" t="s">
        <v>53</v>
      </c>
      <c r="L244" s="88" t="s">
        <v>217</v>
      </c>
    </row>
    <row r="245" spans="1:12" ht="36" customHeight="1" x14ac:dyDescent="0.25">
      <c r="A245" s="465" t="s">
        <v>2208</v>
      </c>
      <c r="B245" s="477" t="s">
        <v>2209</v>
      </c>
      <c r="C245" s="88" t="s">
        <v>939</v>
      </c>
      <c r="D245" s="88" t="s">
        <v>2210</v>
      </c>
      <c r="E245" s="88" t="s">
        <v>90</v>
      </c>
      <c r="F245" s="88" t="s">
        <v>61</v>
      </c>
      <c r="G245" s="88" t="s">
        <v>67</v>
      </c>
      <c r="H245" s="88">
        <v>70</v>
      </c>
      <c r="I245" s="91">
        <v>868589</v>
      </c>
      <c r="J245" s="91">
        <v>392000</v>
      </c>
      <c r="K245" s="91" t="s">
        <v>656</v>
      </c>
      <c r="L245" s="88" t="s">
        <v>224</v>
      </c>
    </row>
    <row r="246" spans="1:12" ht="36" x14ac:dyDescent="0.25">
      <c r="A246" s="466"/>
      <c r="B246" s="477"/>
      <c r="C246" s="88" t="s">
        <v>939</v>
      </c>
      <c r="D246" s="88" t="s">
        <v>2211</v>
      </c>
      <c r="E246" s="88" t="s">
        <v>90</v>
      </c>
      <c r="F246" s="88" t="s">
        <v>61</v>
      </c>
      <c r="G246" s="88" t="s">
        <v>67</v>
      </c>
      <c r="H246" s="88">
        <v>100</v>
      </c>
      <c r="I246" s="91">
        <v>3907.7</v>
      </c>
      <c r="J246" s="91">
        <v>3907.7</v>
      </c>
      <c r="K246" s="91" t="s">
        <v>942</v>
      </c>
      <c r="L246" s="88" t="s">
        <v>224</v>
      </c>
    </row>
    <row r="247" spans="1:12" ht="48" x14ac:dyDescent="0.25">
      <c r="A247" s="466"/>
      <c r="B247" s="477"/>
      <c r="C247" s="88" t="s">
        <v>943</v>
      </c>
      <c r="D247" s="88" t="s">
        <v>2212</v>
      </c>
      <c r="E247" s="88" t="s">
        <v>90</v>
      </c>
      <c r="F247" s="88" t="s">
        <v>61</v>
      </c>
      <c r="G247" s="88" t="s">
        <v>67</v>
      </c>
      <c r="H247" s="88">
        <v>10</v>
      </c>
      <c r="I247" s="91">
        <v>12800000</v>
      </c>
      <c r="J247" s="13">
        <v>633901.9</v>
      </c>
      <c r="K247" s="91" t="s">
        <v>942</v>
      </c>
      <c r="L247" s="88" t="s">
        <v>224</v>
      </c>
    </row>
    <row r="248" spans="1:12" ht="36" x14ac:dyDescent="0.25">
      <c r="A248" s="466"/>
      <c r="B248" s="477"/>
      <c r="C248" s="88" t="s">
        <v>945</v>
      </c>
      <c r="D248" s="88" t="s">
        <v>2213</v>
      </c>
      <c r="E248" s="88" t="s">
        <v>90</v>
      </c>
      <c r="F248" s="88" t="s">
        <v>61</v>
      </c>
      <c r="G248" s="88" t="s">
        <v>67</v>
      </c>
      <c r="H248" s="88">
        <v>30</v>
      </c>
      <c r="I248" s="91">
        <v>7233500</v>
      </c>
      <c r="J248" s="91">
        <v>2170050</v>
      </c>
      <c r="K248" s="91" t="s">
        <v>942</v>
      </c>
      <c r="L248" s="88" t="s">
        <v>224</v>
      </c>
    </row>
    <row r="249" spans="1:12" ht="36" x14ac:dyDescent="0.25">
      <c r="A249" s="466"/>
      <c r="B249" s="477"/>
      <c r="C249" s="88" t="s">
        <v>947</v>
      </c>
      <c r="D249" s="88" t="s">
        <v>2214</v>
      </c>
      <c r="E249" s="88" t="s">
        <v>90</v>
      </c>
      <c r="F249" s="88" t="s">
        <v>61</v>
      </c>
      <c r="G249" s="88" t="s">
        <v>67</v>
      </c>
      <c r="H249" s="88">
        <v>30</v>
      </c>
      <c r="I249" s="91">
        <v>3400000</v>
      </c>
      <c r="J249" s="91">
        <v>1020000</v>
      </c>
      <c r="K249" s="91" t="s">
        <v>942</v>
      </c>
      <c r="L249" s="88" t="s">
        <v>224</v>
      </c>
    </row>
    <row r="250" spans="1:12" ht="48" x14ac:dyDescent="0.25">
      <c r="A250" s="466"/>
      <c r="B250" s="465" t="s">
        <v>2215</v>
      </c>
      <c r="C250" s="88" t="s">
        <v>950</v>
      </c>
      <c r="D250" s="88" t="s">
        <v>2216</v>
      </c>
      <c r="E250" s="88" t="s">
        <v>90</v>
      </c>
      <c r="F250" s="88" t="s">
        <v>61</v>
      </c>
      <c r="G250" s="88">
        <v>5</v>
      </c>
      <c r="H250" s="88">
        <v>30</v>
      </c>
      <c r="I250" s="91">
        <v>874758.60499999998</v>
      </c>
      <c r="J250" s="91">
        <v>174951.72</v>
      </c>
      <c r="K250" s="91" t="s">
        <v>53</v>
      </c>
      <c r="L250" s="88" t="s">
        <v>224</v>
      </c>
    </row>
    <row r="251" spans="1:12" ht="36" x14ac:dyDescent="0.25">
      <c r="A251" s="466"/>
      <c r="B251" s="466"/>
      <c r="C251" s="88" t="s">
        <v>952</v>
      </c>
      <c r="D251" s="88" t="s">
        <v>2217</v>
      </c>
      <c r="E251" s="88" t="s">
        <v>90</v>
      </c>
      <c r="F251" s="88" t="s">
        <v>61</v>
      </c>
      <c r="G251" s="88" t="s">
        <v>67</v>
      </c>
      <c r="H251" s="88">
        <v>30</v>
      </c>
      <c r="I251" s="91">
        <v>46000</v>
      </c>
      <c r="J251" s="91">
        <v>17500</v>
      </c>
      <c r="K251" s="91" t="s">
        <v>53</v>
      </c>
      <c r="L251" s="88" t="s">
        <v>224</v>
      </c>
    </row>
    <row r="252" spans="1:12" ht="36" x14ac:dyDescent="0.25">
      <c r="A252" s="466"/>
      <c r="B252" s="466"/>
      <c r="C252" s="88" t="s">
        <v>952</v>
      </c>
      <c r="D252" s="88" t="s">
        <v>2218</v>
      </c>
      <c r="E252" s="88" t="s">
        <v>90</v>
      </c>
      <c r="F252" s="88" t="s">
        <v>61</v>
      </c>
      <c r="G252" s="88">
        <v>50</v>
      </c>
      <c r="H252" s="88">
        <v>100</v>
      </c>
      <c r="I252" s="91">
        <v>84892.6</v>
      </c>
      <c r="J252" s="91">
        <v>42446.3</v>
      </c>
      <c r="K252" s="91" t="s">
        <v>53</v>
      </c>
      <c r="L252" s="88" t="s">
        <v>224</v>
      </c>
    </row>
    <row r="253" spans="1:12" ht="60" x14ac:dyDescent="0.25">
      <c r="A253" s="466"/>
      <c r="B253" s="466"/>
      <c r="C253" s="88" t="s">
        <v>952</v>
      </c>
      <c r="D253" s="88" t="s">
        <v>2219</v>
      </c>
      <c r="E253" s="88" t="s">
        <v>90</v>
      </c>
      <c r="F253" s="88" t="s">
        <v>201</v>
      </c>
      <c r="G253" s="88">
        <v>0</v>
      </c>
      <c r="H253" s="88">
        <v>10</v>
      </c>
      <c r="I253" s="91">
        <v>879651</v>
      </c>
      <c r="J253" s="91">
        <v>176223.804</v>
      </c>
      <c r="K253" s="91" t="s">
        <v>2220</v>
      </c>
      <c r="L253" s="88" t="s">
        <v>224</v>
      </c>
    </row>
    <row r="254" spans="1:12" ht="36" x14ac:dyDescent="0.25">
      <c r="A254" s="466"/>
      <c r="B254" s="466"/>
      <c r="C254" s="465" t="s">
        <v>960</v>
      </c>
      <c r="D254" s="88" t="s">
        <v>2221</v>
      </c>
      <c r="E254" s="88" t="s">
        <v>90</v>
      </c>
      <c r="F254" s="92" t="s">
        <v>61</v>
      </c>
      <c r="G254" s="88">
        <v>0</v>
      </c>
      <c r="H254" s="92">
        <v>20</v>
      </c>
      <c r="I254" s="93">
        <v>630587.5</v>
      </c>
      <c r="J254" s="93">
        <v>104646.9</v>
      </c>
      <c r="K254" s="91" t="s">
        <v>942</v>
      </c>
      <c r="L254" s="88" t="s">
        <v>224</v>
      </c>
    </row>
    <row r="255" spans="1:12" ht="36" x14ac:dyDescent="0.25">
      <c r="A255" s="466"/>
      <c r="B255" s="466"/>
      <c r="C255" s="467"/>
      <c r="D255" s="88" t="s">
        <v>2222</v>
      </c>
      <c r="E255" s="88" t="s">
        <v>90</v>
      </c>
      <c r="F255" s="92" t="s">
        <v>61</v>
      </c>
      <c r="G255" s="88" t="s">
        <v>67</v>
      </c>
      <c r="H255" s="92" t="s">
        <v>67</v>
      </c>
      <c r="I255" s="93" t="s">
        <v>67</v>
      </c>
      <c r="J255" s="93" t="s">
        <v>67</v>
      </c>
      <c r="K255" s="91" t="s">
        <v>942</v>
      </c>
      <c r="L255" s="88" t="s">
        <v>224</v>
      </c>
    </row>
    <row r="256" spans="1:12" ht="36" x14ac:dyDescent="0.25">
      <c r="A256" s="466"/>
      <c r="B256" s="466"/>
      <c r="C256" s="88" t="s">
        <v>952</v>
      </c>
      <c r="D256" s="88" t="s">
        <v>2223</v>
      </c>
      <c r="E256" s="88" t="s">
        <v>90</v>
      </c>
      <c r="F256" s="88" t="s">
        <v>61</v>
      </c>
      <c r="G256" s="88">
        <v>30</v>
      </c>
      <c r="H256" s="88">
        <v>70</v>
      </c>
      <c r="I256" s="91">
        <v>185514.9</v>
      </c>
      <c r="J256" s="91">
        <v>37103</v>
      </c>
      <c r="K256" s="91" t="s">
        <v>53</v>
      </c>
      <c r="L256" s="88" t="s">
        <v>224</v>
      </c>
    </row>
    <row r="257" spans="1:12" ht="36" customHeight="1" x14ac:dyDescent="0.25">
      <c r="A257" s="466"/>
      <c r="B257" s="466"/>
      <c r="C257" s="88" t="s">
        <v>958</v>
      </c>
      <c r="D257" s="88" t="s">
        <v>2224</v>
      </c>
      <c r="E257" s="88" t="s">
        <v>90</v>
      </c>
      <c r="F257" s="92" t="s">
        <v>61</v>
      </c>
      <c r="G257" s="88">
        <v>0</v>
      </c>
      <c r="H257" s="92">
        <v>5</v>
      </c>
      <c r="I257" s="91">
        <v>280000</v>
      </c>
      <c r="J257" s="93">
        <v>14000</v>
      </c>
      <c r="K257" s="93" t="s">
        <v>53</v>
      </c>
      <c r="L257" s="88" t="s">
        <v>224</v>
      </c>
    </row>
    <row r="258" spans="1:12" ht="36" x14ac:dyDescent="0.25">
      <c r="A258" s="466"/>
      <c r="B258" s="466"/>
      <c r="C258" s="88" t="s">
        <v>958</v>
      </c>
      <c r="D258" s="88" t="s">
        <v>2225</v>
      </c>
      <c r="E258" s="88" t="s">
        <v>90</v>
      </c>
      <c r="F258" s="88" t="s">
        <v>61</v>
      </c>
      <c r="G258" s="88">
        <v>69</v>
      </c>
      <c r="H258" s="88">
        <v>85</v>
      </c>
      <c r="I258" s="91">
        <v>457293.94</v>
      </c>
      <c r="J258" s="91">
        <v>140705.82800000001</v>
      </c>
      <c r="K258" s="91" t="s">
        <v>942</v>
      </c>
      <c r="L258" s="88" t="s">
        <v>224</v>
      </c>
    </row>
    <row r="259" spans="1:12" ht="36" x14ac:dyDescent="0.25">
      <c r="A259" s="466"/>
      <c r="B259" s="467"/>
      <c r="C259" s="88" t="s">
        <v>969</v>
      </c>
      <c r="D259" s="88" t="s">
        <v>2226</v>
      </c>
      <c r="E259" s="88" t="s">
        <v>90</v>
      </c>
      <c r="F259" s="88" t="s">
        <v>61</v>
      </c>
      <c r="G259" s="88">
        <v>10</v>
      </c>
      <c r="H259" s="88">
        <v>50</v>
      </c>
      <c r="I259" s="91">
        <v>32470.1</v>
      </c>
      <c r="J259" s="91">
        <v>17919.28</v>
      </c>
      <c r="K259" s="91" t="s">
        <v>53</v>
      </c>
      <c r="L259" s="88" t="s">
        <v>224</v>
      </c>
    </row>
    <row r="260" spans="1:12" ht="36" x14ac:dyDescent="0.25">
      <c r="A260" s="466"/>
      <c r="B260" s="477" t="s">
        <v>2227</v>
      </c>
      <c r="C260" s="88" t="s">
        <v>972</v>
      </c>
      <c r="D260" s="88" t="s">
        <v>2228</v>
      </c>
      <c r="E260" s="88" t="s">
        <v>90</v>
      </c>
      <c r="F260" s="88" t="s">
        <v>61</v>
      </c>
      <c r="G260" s="88">
        <v>20</v>
      </c>
      <c r="H260" s="88">
        <v>100</v>
      </c>
      <c r="I260" s="91">
        <v>2000</v>
      </c>
      <c r="J260" s="91">
        <v>1000</v>
      </c>
      <c r="K260" s="91" t="s">
        <v>656</v>
      </c>
      <c r="L260" s="88" t="s">
        <v>224</v>
      </c>
    </row>
    <row r="261" spans="1:12" ht="36" x14ac:dyDescent="0.25">
      <c r="A261" s="466"/>
      <c r="B261" s="477"/>
      <c r="C261" s="88" t="s">
        <v>972</v>
      </c>
      <c r="D261" s="88" t="s">
        <v>2229</v>
      </c>
      <c r="E261" s="88" t="s">
        <v>90</v>
      </c>
      <c r="F261" s="88" t="s">
        <v>61</v>
      </c>
      <c r="G261" s="88" t="s">
        <v>67</v>
      </c>
      <c r="H261" s="88">
        <v>70</v>
      </c>
      <c r="I261" s="91" t="s">
        <v>67</v>
      </c>
      <c r="J261" s="91">
        <v>0</v>
      </c>
      <c r="K261" s="91" t="s">
        <v>67</v>
      </c>
      <c r="L261" s="88" t="s">
        <v>224</v>
      </c>
    </row>
    <row r="262" spans="1:12" ht="36" x14ac:dyDescent="0.25">
      <c r="A262" s="466"/>
      <c r="B262" s="477"/>
      <c r="C262" s="88" t="s">
        <v>975</v>
      </c>
      <c r="D262" s="88" t="s">
        <v>2230</v>
      </c>
      <c r="E262" s="88" t="s">
        <v>90</v>
      </c>
      <c r="F262" s="88" t="s">
        <v>61</v>
      </c>
      <c r="G262" s="88" t="s">
        <v>67</v>
      </c>
      <c r="H262" s="88">
        <v>70</v>
      </c>
      <c r="I262" s="91" t="s">
        <v>67</v>
      </c>
      <c r="J262" s="91">
        <v>0</v>
      </c>
      <c r="K262" s="91" t="s">
        <v>67</v>
      </c>
      <c r="L262" s="88" t="s">
        <v>224</v>
      </c>
    </row>
    <row r="263" spans="1:12" ht="36" x14ac:dyDescent="0.25">
      <c r="A263" s="466"/>
      <c r="B263" s="477" t="s">
        <v>2231</v>
      </c>
      <c r="C263" s="88" t="s">
        <v>978</v>
      </c>
      <c r="D263" s="88" t="s">
        <v>2232</v>
      </c>
      <c r="E263" s="88" t="s">
        <v>90</v>
      </c>
      <c r="F263" s="88" t="s">
        <v>61</v>
      </c>
      <c r="G263" s="88" t="s">
        <v>67</v>
      </c>
      <c r="H263" s="88">
        <v>5</v>
      </c>
      <c r="I263" s="519">
        <v>281500</v>
      </c>
      <c r="J263" s="519">
        <v>28150</v>
      </c>
      <c r="K263" s="91" t="s">
        <v>806</v>
      </c>
      <c r="L263" s="88" t="s">
        <v>224</v>
      </c>
    </row>
    <row r="264" spans="1:12" ht="36" x14ac:dyDescent="0.25">
      <c r="A264" s="466"/>
      <c r="B264" s="477"/>
      <c r="C264" s="88" t="s">
        <v>978</v>
      </c>
      <c r="D264" s="88" t="s">
        <v>2233</v>
      </c>
      <c r="E264" s="88" t="s">
        <v>90</v>
      </c>
      <c r="F264" s="88" t="s">
        <v>61</v>
      </c>
      <c r="G264" s="88" t="s">
        <v>67</v>
      </c>
      <c r="H264" s="88">
        <v>5</v>
      </c>
      <c r="I264" s="519"/>
      <c r="J264" s="519"/>
      <c r="K264" s="91" t="s">
        <v>806</v>
      </c>
      <c r="L264" s="88" t="s">
        <v>224</v>
      </c>
    </row>
    <row r="265" spans="1:12" ht="36" x14ac:dyDescent="0.25">
      <c r="A265" s="466"/>
      <c r="B265" s="477"/>
      <c r="C265" s="88" t="s">
        <v>978</v>
      </c>
      <c r="D265" s="88" t="s">
        <v>2234</v>
      </c>
      <c r="E265" s="88" t="s">
        <v>90</v>
      </c>
      <c r="F265" s="88" t="s">
        <v>61</v>
      </c>
      <c r="G265" s="88" t="s">
        <v>67</v>
      </c>
      <c r="H265" s="88">
        <v>5</v>
      </c>
      <c r="I265" s="519"/>
      <c r="J265" s="519"/>
      <c r="K265" s="91" t="s">
        <v>806</v>
      </c>
      <c r="L265" s="88" t="s">
        <v>224</v>
      </c>
    </row>
    <row r="266" spans="1:12" ht="36" x14ac:dyDescent="0.25">
      <c r="A266" s="467"/>
      <c r="B266" s="477"/>
      <c r="C266" s="88" t="s">
        <v>978</v>
      </c>
      <c r="D266" s="88" t="s">
        <v>2235</v>
      </c>
      <c r="E266" s="88" t="s">
        <v>90</v>
      </c>
      <c r="F266" s="88" t="s">
        <v>61</v>
      </c>
      <c r="G266" s="88" t="s">
        <v>67</v>
      </c>
      <c r="H266" s="88">
        <v>5</v>
      </c>
      <c r="I266" s="519"/>
      <c r="J266" s="519"/>
      <c r="K266" s="91" t="s">
        <v>806</v>
      </c>
      <c r="L266" s="88" t="s">
        <v>224</v>
      </c>
    </row>
    <row r="267" spans="1:12" ht="36" x14ac:dyDescent="0.25">
      <c r="A267" s="477" t="s">
        <v>2236</v>
      </c>
      <c r="B267" s="477" t="s">
        <v>2237</v>
      </c>
      <c r="C267" s="477" t="s">
        <v>985</v>
      </c>
      <c r="D267" s="477" t="s">
        <v>2238</v>
      </c>
      <c r="E267" s="88" t="s">
        <v>2239</v>
      </c>
      <c r="F267" s="88" t="s">
        <v>172</v>
      </c>
      <c r="G267" s="88" t="s">
        <v>67</v>
      </c>
      <c r="H267" s="88">
        <v>3</v>
      </c>
      <c r="I267" s="519">
        <v>553.9</v>
      </c>
      <c r="J267" s="519">
        <v>553.9</v>
      </c>
      <c r="K267" s="519" t="s">
        <v>53</v>
      </c>
      <c r="L267" s="88" t="s">
        <v>54</v>
      </c>
    </row>
    <row r="268" spans="1:12" ht="36" x14ac:dyDescent="0.25">
      <c r="A268" s="477"/>
      <c r="B268" s="477"/>
      <c r="C268" s="477"/>
      <c r="D268" s="477"/>
      <c r="E268" s="88" t="s">
        <v>988</v>
      </c>
      <c r="F268" s="88" t="s">
        <v>52</v>
      </c>
      <c r="G268" s="88" t="s">
        <v>67</v>
      </c>
      <c r="H268" s="88">
        <v>40</v>
      </c>
      <c r="I268" s="519"/>
      <c r="J268" s="519"/>
      <c r="K268" s="519"/>
      <c r="L268" s="88" t="s">
        <v>54</v>
      </c>
    </row>
    <row r="269" spans="1:12" ht="36" x14ac:dyDescent="0.25">
      <c r="A269" s="477"/>
      <c r="B269" s="477"/>
      <c r="C269" s="477"/>
      <c r="D269" s="477"/>
      <c r="E269" s="88" t="s">
        <v>989</v>
      </c>
      <c r="F269" s="88" t="s">
        <v>542</v>
      </c>
      <c r="G269" s="88" t="s">
        <v>67</v>
      </c>
      <c r="H269" s="88">
        <v>18</v>
      </c>
      <c r="I269" s="519"/>
      <c r="J269" s="519"/>
      <c r="K269" s="519"/>
      <c r="L269" s="88" t="s">
        <v>54</v>
      </c>
    </row>
    <row r="270" spans="1:12" ht="48" x14ac:dyDescent="0.25">
      <c r="A270" s="477"/>
      <c r="B270" s="477"/>
      <c r="C270" s="88" t="s">
        <v>990</v>
      </c>
      <c r="D270" s="88" t="s">
        <v>2240</v>
      </c>
      <c r="E270" s="88" t="s">
        <v>90</v>
      </c>
      <c r="F270" s="88" t="s">
        <v>61</v>
      </c>
      <c r="G270" s="88" t="s">
        <v>67</v>
      </c>
      <c r="H270" s="88">
        <v>100</v>
      </c>
      <c r="I270" s="91">
        <v>4200</v>
      </c>
      <c r="J270" s="91">
        <v>4200</v>
      </c>
      <c r="K270" s="91" t="s">
        <v>53</v>
      </c>
      <c r="L270" s="88" t="s">
        <v>54</v>
      </c>
    </row>
    <row r="271" spans="1:12" ht="36" x14ac:dyDescent="0.25">
      <c r="A271" s="465" t="s">
        <v>2241</v>
      </c>
      <c r="B271" s="465" t="s">
        <v>2242</v>
      </c>
      <c r="C271" s="465" t="s">
        <v>994</v>
      </c>
      <c r="D271" s="88" t="s">
        <v>2243</v>
      </c>
      <c r="E271" s="88" t="s">
        <v>356</v>
      </c>
      <c r="F271" s="88" t="s">
        <v>61</v>
      </c>
      <c r="G271" s="88">
        <v>5</v>
      </c>
      <c r="H271" s="88">
        <v>25</v>
      </c>
      <c r="I271" s="91">
        <v>105000</v>
      </c>
      <c r="J271" s="91">
        <v>31500</v>
      </c>
      <c r="K271" s="91" t="s">
        <v>68</v>
      </c>
      <c r="L271" s="88" t="s">
        <v>54</v>
      </c>
    </row>
    <row r="272" spans="1:12" ht="36" x14ac:dyDescent="0.25">
      <c r="A272" s="466"/>
      <c r="B272" s="466"/>
      <c r="C272" s="466"/>
      <c r="D272" s="477" t="s">
        <v>2244</v>
      </c>
      <c r="E272" s="88" t="s">
        <v>2245</v>
      </c>
      <c r="F272" s="88" t="s">
        <v>52</v>
      </c>
      <c r="G272" s="88" t="s">
        <v>67</v>
      </c>
      <c r="H272" s="88">
        <v>3</v>
      </c>
      <c r="I272" s="519">
        <v>7472</v>
      </c>
      <c r="J272" s="519">
        <v>7472</v>
      </c>
      <c r="K272" s="519" t="s">
        <v>53</v>
      </c>
      <c r="L272" s="88" t="s">
        <v>54</v>
      </c>
    </row>
    <row r="273" spans="1:12" ht="36" x14ac:dyDescent="0.25">
      <c r="A273" s="466"/>
      <c r="B273" s="466"/>
      <c r="C273" s="466"/>
      <c r="D273" s="477"/>
      <c r="E273" s="88" t="s">
        <v>1000</v>
      </c>
      <c r="F273" s="88" t="s">
        <v>52</v>
      </c>
      <c r="G273" s="88" t="s">
        <v>67</v>
      </c>
      <c r="H273" s="88">
        <v>2</v>
      </c>
      <c r="I273" s="519"/>
      <c r="J273" s="519"/>
      <c r="K273" s="519"/>
      <c r="L273" s="88" t="s">
        <v>54</v>
      </c>
    </row>
    <row r="274" spans="1:12" ht="36" x14ac:dyDescent="0.25">
      <c r="A274" s="467"/>
      <c r="B274" s="467"/>
      <c r="C274" s="467"/>
      <c r="D274" s="88" t="s">
        <v>2246</v>
      </c>
      <c r="E274" s="88" t="s">
        <v>1002</v>
      </c>
      <c r="F274" s="88" t="s">
        <v>61</v>
      </c>
      <c r="G274" s="88">
        <v>58</v>
      </c>
      <c r="H274" s="88">
        <v>66</v>
      </c>
      <c r="I274" s="91">
        <v>153513</v>
      </c>
      <c r="J274" s="91">
        <v>13584</v>
      </c>
      <c r="K274" s="91" t="s">
        <v>53</v>
      </c>
      <c r="L274" s="88" t="s">
        <v>54</v>
      </c>
    </row>
    <row r="275" spans="1:12" ht="28.5" customHeight="1" x14ac:dyDescent="0.25">
      <c r="A275" s="465" t="s">
        <v>2247</v>
      </c>
      <c r="B275" s="465" t="s">
        <v>2248</v>
      </c>
      <c r="C275" s="88" t="s">
        <v>1005</v>
      </c>
      <c r="D275" s="88" t="s">
        <v>2249</v>
      </c>
      <c r="E275" s="88" t="s">
        <v>107</v>
      </c>
      <c r="F275" s="88" t="s">
        <v>61</v>
      </c>
      <c r="G275" s="88">
        <v>15</v>
      </c>
      <c r="H275" s="88">
        <v>100</v>
      </c>
      <c r="I275" s="91">
        <v>22093</v>
      </c>
      <c r="J275" s="91">
        <v>10391.516</v>
      </c>
      <c r="K275" s="91" t="s">
        <v>53</v>
      </c>
      <c r="L275" s="88" t="s">
        <v>1007</v>
      </c>
    </row>
    <row r="276" spans="1:12" ht="36" x14ac:dyDescent="0.25">
      <c r="A276" s="465"/>
      <c r="B276" s="465"/>
      <c r="C276" s="88" t="s">
        <v>1008</v>
      </c>
      <c r="D276" s="88" t="s">
        <v>2250</v>
      </c>
      <c r="E276" s="88" t="s">
        <v>2251</v>
      </c>
      <c r="F276" s="88" t="s">
        <v>52</v>
      </c>
      <c r="G276" s="88">
        <v>24</v>
      </c>
      <c r="H276" s="88">
        <v>25</v>
      </c>
      <c r="I276" s="91">
        <v>24000</v>
      </c>
      <c r="J276" s="91">
        <v>6000</v>
      </c>
      <c r="K276" s="91" t="s">
        <v>53</v>
      </c>
      <c r="L276" s="88" t="s">
        <v>1007</v>
      </c>
    </row>
    <row r="277" spans="1:12" ht="36" x14ac:dyDescent="0.25">
      <c r="A277" s="465"/>
      <c r="B277" s="465"/>
      <c r="C277" s="88" t="s">
        <v>1010</v>
      </c>
      <c r="D277" s="88" t="s">
        <v>2252</v>
      </c>
      <c r="E277" s="88" t="s">
        <v>356</v>
      </c>
      <c r="F277" s="88" t="s">
        <v>61</v>
      </c>
      <c r="G277" s="88" t="s">
        <v>67</v>
      </c>
      <c r="H277" s="88">
        <v>100</v>
      </c>
      <c r="I277" s="91">
        <v>900</v>
      </c>
      <c r="J277" s="91">
        <v>900</v>
      </c>
      <c r="K277" s="91" t="s">
        <v>53</v>
      </c>
      <c r="L277" s="88" t="s">
        <v>1007</v>
      </c>
    </row>
    <row r="278" spans="1:12" ht="24" x14ac:dyDescent="0.25">
      <c r="A278" s="465"/>
      <c r="B278" s="465"/>
      <c r="C278" s="465" t="s">
        <v>2253</v>
      </c>
      <c r="D278" s="88" t="s">
        <v>2254</v>
      </c>
      <c r="E278" s="88" t="s">
        <v>90</v>
      </c>
      <c r="F278" s="88" t="s">
        <v>61</v>
      </c>
      <c r="G278" s="88" t="s">
        <v>67</v>
      </c>
      <c r="H278" s="88">
        <v>100</v>
      </c>
      <c r="I278" s="91">
        <v>2500</v>
      </c>
      <c r="J278" s="91">
        <v>2500</v>
      </c>
      <c r="K278" s="91" t="s">
        <v>53</v>
      </c>
      <c r="L278" s="88" t="s">
        <v>1007</v>
      </c>
    </row>
    <row r="279" spans="1:12" ht="38.25" customHeight="1" x14ac:dyDescent="0.25">
      <c r="A279" s="465"/>
      <c r="B279" s="465"/>
      <c r="C279" s="467"/>
      <c r="D279" s="88" t="s">
        <v>2255</v>
      </c>
      <c r="E279" s="88" t="s">
        <v>90</v>
      </c>
      <c r="F279" s="88" t="s">
        <v>61</v>
      </c>
      <c r="G279" s="88" t="s">
        <v>67</v>
      </c>
      <c r="H279" s="88">
        <v>100</v>
      </c>
      <c r="I279" s="91">
        <v>5499.9</v>
      </c>
      <c r="J279" s="91">
        <v>5499.9</v>
      </c>
      <c r="K279" s="91" t="s">
        <v>53</v>
      </c>
      <c r="L279" s="88" t="s">
        <v>1007</v>
      </c>
    </row>
    <row r="280" spans="1:12" ht="36" x14ac:dyDescent="0.25">
      <c r="A280" s="465"/>
      <c r="B280" s="465"/>
      <c r="C280" s="88" t="s">
        <v>1038</v>
      </c>
      <c r="D280" s="88" t="s">
        <v>2256</v>
      </c>
      <c r="E280" s="88" t="s">
        <v>107</v>
      </c>
      <c r="F280" s="88" t="s">
        <v>61</v>
      </c>
      <c r="G280" s="182" t="s">
        <v>67</v>
      </c>
      <c r="H280" s="88">
        <v>100</v>
      </c>
      <c r="I280" s="91">
        <v>14031.67</v>
      </c>
      <c r="J280" s="91">
        <v>14031.67</v>
      </c>
      <c r="K280" s="91" t="s">
        <v>53</v>
      </c>
      <c r="L280" s="88" t="s">
        <v>1007</v>
      </c>
    </row>
    <row r="281" spans="1:12" ht="12" customHeight="1" x14ac:dyDescent="0.25">
      <c r="A281" s="528" t="s">
        <v>1040</v>
      </c>
      <c r="B281" s="529"/>
      <c r="C281" s="529"/>
      <c r="D281" s="529"/>
      <c r="E281" s="529"/>
      <c r="F281" s="529"/>
      <c r="G281" s="529"/>
      <c r="H281" s="529"/>
      <c r="I281" s="529"/>
      <c r="J281" s="529"/>
      <c r="K281" s="529"/>
      <c r="L281" s="530"/>
    </row>
    <row r="282" spans="1:12" ht="32.25" customHeight="1" x14ac:dyDescent="0.25">
      <c r="A282" s="477" t="s">
        <v>2257</v>
      </c>
      <c r="B282" s="477" t="s">
        <v>2258</v>
      </c>
      <c r="C282" s="88" t="s">
        <v>1050</v>
      </c>
      <c r="D282" s="88" t="s">
        <v>2259</v>
      </c>
      <c r="E282" s="88" t="s">
        <v>356</v>
      </c>
      <c r="F282" s="88" t="s">
        <v>61</v>
      </c>
      <c r="G282" s="88" t="s">
        <v>67</v>
      </c>
      <c r="H282" s="88">
        <v>100</v>
      </c>
      <c r="I282" s="91" t="s">
        <v>67</v>
      </c>
      <c r="J282" s="91">
        <v>0</v>
      </c>
      <c r="K282" s="91" t="s">
        <v>53</v>
      </c>
      <c r="L282" s="88" t="s">
        <v>1052</v>
      </c>
    </row>
    <row r="283" spans="1:12" ht="49.5" customHeight="1" x14ac:dyDescent="0.25">
      <c r="A283" s="477"/>
      <c r="B283" s="477"/>
      <c r="C283" s="88" t="s">
        <v>1053</v>
      </c>
      <c r="D283" s="88" t="s">
        <v>2260</v>
      </c>
      <c r="E283" s="88" t="s">
        <v>1055</v>
      </c>
      <c r="F283" s="88" t="s">
        <v>52</v>
      </c>
      <c r="G283" s="88" t="s">
        <v>67</v>
      </c>
      <c r="H283" s="88">
        <v>3</v>
      </c>
      <c r="I283" s="91">
        <v>110</v>
      </c>
      <c r="J283" s="91">
        <v>110</v>
      </c>
      <c r="K283" s="91" t="s">
        <v>53</v>
      </c>
      <c r="L283" s="88" t="s">
        <v>1052</v>
      </c>
    </row>
    <row r="284" spans="1:12" ht="36" x14ac:dyDescent="0.25">
      <c r="A284" s="465" t="s">
        <v>1759</v>
      </c>
      <c r="B284" s="465" t="s">
        <v>1760</v>
      </c>
      <c r="C284" s="88" t="s">
        <v>1058</v>
      </c>
      <c r="D284" s="88" t="s">
        <v>1761</v>
      </c>
      <c r="E284" s="88" t="s">
        <v>1060</v>
      </c>
      <c r="F284" s="88" t="s">
        <v>52</v>
      </c>
      <c r="G284" s="88" t="s">
        <v>67</v>
      </c>
      <c r="H284" s="88">
        <v>4</v>
      </c>
      <c r="I284" s="91">
        <v>63022.8</v>
      </c>
      <c r="J284" s="91">
        <v>19704.8</v>
      </c>
      <c r="K284" s="91" t="s">
        <v>53</v>
      </c>
      <c r="L284" s="88" t="s">
        <v>796</v>
      </c>
    </row>
    <row r="285" spans="1:12" ht="24" x14ac:dyDescent="0.25">
      <c r="A285" s="465"/>
      <c r="B285" s="465"/>
      <c r="C285" s="88" t="s">
        <v>2261</v>
      </c>
      <c r="D285" s="88" t="s">
        <v>1762</v>
      </c>
      <c r="E285" s="88" t="s">
        <v>356</v>
      </c>
      <c r="F285" s="88" t="s">
        <v>67</v>
      </c>
      <c r="G285" s="88" t="s">
        <v>67</v>
      </c>
      <c r="H285" s="88" t="s">
        <v>67</v>
      </c>
      <c r="I285" s="91" t="s">
        <v>67</v>
      </c>
      <c r="J285" s="91">
        <v>0</v>
      </c>
      <c r="K285" s="91" t="s">
        <v>53</v>
      </c>
      <c r="L285" s="88" t="s">
        <v>796</v>
      </c>
    </row>
    <row r="286" spans="1:12" ht="24" x14ac:dyDescent="0.25">
      <c r="A286" s="465"/>
      <c r="B286" s="465"/>
      <c r="C286" s="477" t="s">
        <v>2262</v>
      </c>
      <c r="D286" s="477" t="s">
        <v>1763</v>
      </c>
      <c r="E286" s="88" t="s">
        <v>1065</v>
      </c>
      <c r="F286" s="88" t="s">
        <v>52</v>
      </c>
      <c r="G286" s="88">
        <v>3</v>
      </c>
      <c r="H286" s="88">
        <v>10</v>
      </c>
      <c r="I286" s="519">
        <v>107968.38</v>
      </c>
      <c r="J286" s="519">
        <v>24423.56</v>
      </c>
      <c r="K286" s="91" t="s">
        <v>53</v>
      </c>
      <c r="L286" s="88" t="s">
        <v>796</v>
      </c>
    </row>
    <row r="287" spans="1:12" ht="24" x14ac:dyDescent="0.25">
      <c r="A287" s="465"/>
      <c r="B287" s="465"/>
      <c r="C287" s="477"/>
      <c r="D287" s="477"/>
      <c r="E287" s="88" t="s">
        <v>1066</v>
      </c>
      <c r="F287" s="88" t="s">
        <v>52</v>
      </c>
      <c r="G287" s="88" t="s">
        <v>67</v>
      </c>
      <c r="H287" s="88">
        <v>5</v>
      </c>
      <c r="I287" s="519"/>
      <c r="J287" s="519"/>
      <c r="K287" s="91" t="s">
        <v>53</v>
      </c>
      <c r="L287" s="88" t="s">
        <v>796</v>
      </c>
    </row>
    <row r="288" spans="1:12" ht="24" x14ac:dyDescent="0.25">
      <c r="A288" s="465"/>
      <c r="B288" s="465"/>
      <c r="C288" s="88" t="s">
        <v>1069</v>
      </c>
      <c r="D288" s="88" t="s">
        <v>1765</v>
      </c>
      <c r="E288" s="91" t="s">
        <v>356</v>
      </c>
      <c r="F288" s="91" t="s">
        <v>61</v>
      </c>
      <c r="G288" s="88" t="s">
        <v>67</v>
      </c>
      <c r="H288" s="88">
        <v>25</v>
      </c>
      <c r="I288" s="91">
        <v>20000</v>
      </c>
      <c r="J288" s="91">
        <v>5000</v>
      </c>
      <c r="K288" s="91" t="s">
        <v>53</v>
      </c>
      <c r="L288" s="88" t="s">
        <v>796</v>
      </c>
    </row>
    <row r="289" spans="1:12" x14ac:dyDescent="0.25">
      <c r="A289" s="465"/>
      <c r="B289" s="465"/>
      <c r="C289" s="477" t="s">
        <v>1071</v>
      </c>
      <c r="D289" s="477" t="s">
        <v>1766</v>
      </c>
      <c r="E289" s="519" t="s">
        <v>1073</v>
      </c>
      <c r="F289" s="519" t="s">
        <v>52</v>
      </c>
      <c r="G289" s="545" t="s">
        <v>67</v>
      </c>
      <c r="H289" s="477">
        <v>1</v>
      </c>
      <c r="I289" s="91">
        <v>1743</v>
      </c>
      <c r="J289" s="91">
        <v>543</v>
      </c>
      <c r="K289" s="91" t="s">
        <v>53</v>
      </c>
      <c r="L289" s="88" t="s">
        <v>796</v>
      </c>
    </row>
    <row r="290" spans="1:12" x14ac:dyDescent="0.25">
      <c r="A290" s="465"/>
      <c r="B290" s="465"/>
      <c r="C290" s="477"/>
      <c r="D290" s="477"/>
      <c r="E290" s="519"/>
      <c r="F290" s="519"/>
      <c r="G290" s="545"/>
      <c r="H290" s="477"/>
      <c r="I290" s="91">
        <v>900</v>
      </c>
      <c r="J290" s="91">
        <v>225</v>
      </c>
      <c r="K290" s="91" t="s">
        <v>714</v>
      </c>
      <c r="L290" s="88" t="s">
        <v>796</v>
      </c>
    </row>
    <row r="291" spans="1:12" ht="24" x14ac:dyDescent="0.25">
      <c r="A291" s="465"/>
      <c r="B291" s="465"/>
      <c r="C291" s="88" t="s">
        <v>1077</v>
      </c>
      <c r="D291" s="88" t="s">
        <v>2263</v>
      </c>
      <c r="E291" s="91" t="s">
        <v>1079</v>
      </c>
      <c r="F291" s="91" t="s">
        <v>52</v>
      </c>
      <c r="G291" s="88" t="s">
        <v>1080</v>
      </c>
      <c r="H291" s="88" t="s">
        <v>1081</v>
      </c>
      <c r="I291" s="91">
        <v>169350.2</v>
      </c>
      <c r="J291" s="91">
        <v>50000</v>
      </c>
      <c r="K291" s="91" t="s">
        <v>53</v>
      </c>
      <c r="L291" s="88" t="s">
        <v>796</v>
      </c>
    </row>
    <row r="292" spans="1:12" ht="24" x14ac:dyDescent="0.25">
      <c r="A292" s="465"/>
      <c r="B292" s="465"/>
      <c r="C292" s="88" t="s">
        <v>1086</v>
      </c>
      <c r="D292" s="88" t="s">
        <v>2264</v>
      </c>
      <c r="E292" s="91" t="s">
        <v>1088</v>
      </c>
      <c r="F292" s="91" t="s">
        <v>61</v>
      </c>
      <c r="G292" s="88">
        <v>5</v>
      </c>
      <c r="H292" s="88">
        <v>15</v>
      </c>
      <c r="I292" s="91">
        <v>28743</v>
      </c>
      <c r="J292" s="91">
        <v>6830</v>
      </c>
      <c r="K292" s="91" t="s">
        <v>53</v>
      </c>
      <c r="L292" s="88" t="s">
        <v>796</v>
      </c>
    </row>
    <row r="293" spans="1:12" ht="24" x14ac:dyDescent="0.25">
      <c r="A293" s="465"/>
      <c r="B293" s="465"/>
      <c r="C293" s="88" t="s">
        <v>1091</v>
      </c>
      <c r="D293" s="88" t="s">
        <v>2265</v>
      </c>
      <c r="E293" s="88" t="s">
        <v>356</v>
      </c>
      <c r="F293" s="91" t="s">
        <v>61</v>
      </c>
      <c r="G293" s="88">
        <v>20</v>
      </c>
      <c r="H293" s="88">
        <v>60</v>
      </c>
      <c r="I293" s="91">
        <v>191642</v>
      </c>
      <c r="J293" s="91">
        <v>62090.5</v>
      </c>
      <c r="K293" s="91" t="s">
        <v>53</v>
      </c>
      <c r="L293" s="88" t="s">
        <v>796</v>
      </c>
    </row>
    <row r="294" spans="1:12" ht="24" x14ac:dyDescent="0.25">
      <c r="A294" s="465"/>
      <c r="B294" s="465"/>
      <c r="C294" s="88" t="s">
        <v>1093</v>
      </c>
      <c r="D294" s="88" t="s">
        <v>2266</v>
      </c>
      <c r="E294" s="123" t="s">
        <v>1095</v>
      </c>
      <c r="F294" s="123" t="s">
        <v>52</v>
      </c>
      <c r="G294" s="88">
        <v>18</v>
      </c>
      <c r="H294" s="88">
        <v>35</v>
      </c>
      <c r="I294" s="91">
        <v>16342.939999999999</v>
      </c>
      <c r="J294" s="91">
        <v>5842.94</v>
      </c>
      <c r="K294" s="91" t="s">
        <v>53</v>
      </c>
      <c r="L294" s="88" t="s">
        <v>796</v>
      </c>
    </row>
    <row r="295" spans="1:12" ht="36" x14ac:dyDescent="0.25">
      <c r="A295" s="465"/>
      <c r="B295" s="465"/>
      <c r="C295" s="88" t="s">
        <v>1096</v>
      </c>
      <c r="D295" s="88" t="s">
        <v>2267</v>
      </c>
      <c r="E295" s="91" t="s">
        <v>1098</v>
      </c>
      <c r="F295" s="123" t="s">
        <v>52</v>
      </c>
      <c r="G295" s="88">
        <v>3</v>
      </c>
      <c r="H295" s="88">
        <v>1</v>
      </c>
      <c r="I295" s="91">
        <v>0</v>
      </c>
      <c r="J295" s="91">
        <v>0</v>
      </c>
      <c r="K295" s="91" t="s">
        <v>67</v>
      </c>
      <c r="L295" s="88" t="s">
        <v>796</v>
      </c>
    </row>
    <row r="296" spans="1:12" ht="36" x14ac:dyDescent="0.25">
      <c r="A296" s="465"/>
      <c r="B296" s="465"/>
      <c r="C296" s="88" t="s">
        <v>1113</v>
      </c>
      <c r="D296" s="88" t="s">
        <v>2268</v>
      </c>
      <c r="E296" s="88" t="s">
        <v>1115</v>
      </c>
      <c r="F296" s="88" t="s">
        <v>52</v>
      </c>
      <c r="G296" s="155">
        <v>3000</v>
      </c>
      <c r="H296" s="155">
        <v>3000</v>
      </c>
      <c r="I296" s="91">
        <v>36199.800000000003</v>
      </c>
      <c r="J296" s="91">
        <v>8580</v>
      </c>
      <c r="K296" s="91" t="s">
        <v>53</v>
      </c>
      <c r="L296" s="88" t="s">
        <v>796</v>
      </c>
    </row>
    <row r="297" spans="1:12" ht="24" x14ac:dyDescent="0.25">
      <c r="A297" s="465"/>
      <c r="B297" s="465"/>
      <c r="C297" s="88" t="s">
        <v>1116</v>
      </c>
      <c r="D297" s="88" t="s">
        <v>2269</v>
      </c>
      <c r="E297" s="212" t="s">
        <v>356</v>
      </c>
      <c r="F297" s="212" t="s">
        <v>61</v>
      </c>
      <c r="G297" s="279">
        <v>10</v>
      </c>
      <c r="H297" s="88">
        <v>59</v>
      </c>
      <c r="I297" s="91">
        <v>49196.9</v>
      </c>
      <c r="J297" s="91">
        <v>12560</v>
      </c>
      <c r="K297" s="91" t="s">
        <v>53</v>
      </c>
      <c r="L297" s="88" t="s">
        <v>796</v>
      </c>
    </row>
    <row r="298" spans="1:12" ht="24" x14ac:dyDescent="0.25">
      <c r="A298" s="465"/>
      <c r="B298" s="465"/>
      <c r="C298" s="88" t="s">
        <v>1118</v>
      </c>
      <c r="D298" s="88" t="s">
        <v>2270</v>
      </c>
      <c r="E298" s="212" t="s">
        <v>356</v>
      </c>
      <c r="F298" s="212" t="s">
        <v>61</v>
      </c>
      <c r="G298" s="279" t="s">
        <v>67</v>
      </c>
      <c r="H298" s="88" t="s">
        <v>67</v>
      </c>
      <c r="I298" s="91" t="s">
        <v>67</v>
      </c>
      <c r="J298" s="91">
        <v>0</v>
      </c>
      <c r="K298" s="91" t="s">
        <v>53</v>
      </c>
      <c r="L298" s="88" t="s">
        <v>796</v>
      </c>
    </row>
    <row r="299" spans="1:12" ht="24" x14ac:dyDescent="0.25">
      <c r="A299" s="465"/>
      <c r="B299" s="465"/>
      <c r="C299" s="88" t="s">
        <v>1116</v>
      </c>
      <c r="D299" s="88" t="s">
        <v>2271</v>
      </c>
      <c r="E299" s="212" t="s">
        <v>90</v>
      </c>
      <c r="F299" s="212" t="s">
        <v>61</v>
      </c>
      <c r="G299" s="88" t="s">
        <v>67</v>
      </c>
      <c r="H299" s="88">
        <v>50</v>
      </c>
      <c r="I299" s="91">
        <v>5947.25</v>
      </c>
      <c r="J299" s="91">
        <v>2973.65</v>
      </c>
      <c r="K299" s="91" t="s">
        <v>53</v>
      </c>
      <c r="L299" s="88" t="s">
        <v>796</v>
      </c>
    </row>
    <row r="300" spans="1:12" ht="48" customHeight="1" x14ac:dyDescent="0.25">
      <c r="A300" s="88" t="s">
        <v>1780</v>
      </c>
      <c r="B300" s="88" t="s">
        <v>1781</v>
      </c>
      <c r="C300" s="88" t="s">
        <v>1123</v>
      </c>
      <c r="D300" s="88" t="s">
        <v>1783</v>
      </c>
      <c r="E300" s="88" t="s">
        <v>356</v>
      </c>
      <c r="F300" s="212" t="s">
        <v>61</v>
      </c>
      <c r="G300" s="88" t="s">
        <v>67</v>
      </c>
      <c r="H300" s="88">
        <v>100</v>
      </c>
      <c r="I300" s="91" t="s">
        <v>67</v>
      </c>
      <c r="J300" s="91">
        <v>500</v>
      </c>
      <c r="K300" s="91" t="s">
        <v>53</v>
      </c>
      <c r="L300" s="88" t="s">
        <v>1125</v>
      </c>
    </row>
    <row r="301" spans="1:12" ht="36" customHeight="1" x14ac:dyDescent="0.25">
      <c r="A301" s="465" t="s">
        <v>2272</v>
      </c>
      <c r="B301" s="88" t="s">
        <v>2273</v>
      </c>
      <c r="C301" s="88" t="s">
        <v>1131</v>
      </c>
      <c r="D301" s="88" t="s">
        <v>2274</v>
      </c>
      <c r="E301" s="88" t="s">
        <v>1133</v>
      </c>
      <c r="F301" s="88" t="s">
        <v>52</v>
      </c>
      <c r="G301" s="275">
        <v>2</v>
      </c>
      <c r="H301" s="275">
        <v>6</v>
      </c>
      <c r="I301" s="276">
        <v>1200</v>
      </c>
      <c r="J301" s="276">
        <v>300</v>
      </c>
      <c r="K301" s="91" t="s">
        <v>53</v>
      </c>
      <c r="L301" s="88" t="s">
        <v>1134</v>
      </c>
    </row>
    <row r="302" spans="1:12" ht="48" x14ac:dyDescent="0.25">
      <c r="A302" s="465"/>
      <c r="B302" s="88" t="s">
        <v>2275</v>
      </c>
      <c r="C302" s="88" t="s">
        <v>1136</v>
      </c>
      <c r="D302" s="88" t="s">
        <v>2276</v>
      </c>
      <c r="E302" s="88" t="s">
        <v>356</v>
      </c>
      <c r="F302" s="88" t="s">
        <v>61</v>
      </c>
      <c r="G302" s="88" t="s">
        <v>67</v>
      </c>
      <c r="H302" s="88">
        <v>60</v>
      </c>
      <c r="I302" s="276">
        <v>1180</v>
      </c>
      <c r="J302" s="276">
        <v>400</v>
      </c>
      <c r="K302" s="91" t="s">
        <v>53</v>
      </c>
      <c r="L302" s="88" t="s">
        <v>1134</v>
      </c>
    </row>
    <row r="303" spans="1:12" ht="48" x14ac:dyDescent="0.25">
      <c r="A303" s="465"/>
      <c r="B303" s="88" t="s">
        <v>2277</v>
      </c>
      <c r="C303" s="88" t="s">
        <v>1139</v>
      </c>
      <c r="D303" s="88" t="s">
        <v>2278</v>
      </c>
      <c r="E303" s="88" t="s">
        <v>356</v>
      </c>
      <c r="F303" s="88" t="s">
        <v>61</v>
      </c>
      <c r="G303" s="275" t="s">
        <v>67</v>
      </c>
      <c r="H303" s="275">
        <v>60</v>
      </c>
      <c r="I303" s="276">
        <v>1200</v>
      </c>
      <c r="J303" s="276">
        <v>300</v>
      </c>
      <c r="K303" s="91" t="s">
        <v>53</v>
      </c>
      <c r="L303" s="88" t="s">
        <v>1134</v>
      </c>
    </row>
    <row r="304" spans="1:12" ht="24" x14ac:dyDescent="0.25">
      <c r="A304" s="465" t="s">
        <v>2279</v>
      </c>
      <c r="B304" s="465" t="s">
        <v>2280</v>
      </c>
      <c r="C304" s="477" t="s">
        <v>1154</v>
      </c>
      <c r="D304" s="477" t="s">
        <v>2281</v>
      </c>
      <c r="E304" s="88" t="s">
        <v>1791</v>
      </c>
      <c r="F304" s="88" t="s">
        <v>61</v>
      </c>
      <c r="G304" s="118">
        <v>50</v>
      </c>
      <c r="H304" s="88">
        <v>80</v>
      </c>
      <c r="I304" s="519">
        <v>2060</v>
      </c>
      <c r="J304" s="519">
        <v>2060</v>
      </c>
      <c r="K304" s="519" t="s">
        <v>53</v>
      </c>
      <c r="L304" s="88" t="s">
        <v>2282</v>
      </c>
    </row>
    <row r="305" spans="1:12" ht="24" x14ac:dyDescent="0.25">
      <c r="A305" s="465"/>
      <c r="B305" s="465"/>
      <c r="C305" s="477"/>
      <c r="D305" s="477"/>
      <c r="E305" s="88" t="s">
        <v>1792</v>
      </c>
      <c r="F305" s="88" t="s">
        <v>61</v>
      </c>
      <c r="G305" s="118">
        <v>10</v>
      </c>
      <c r="H305" s="88">
        <v>100</v>
      </c>
      <c r="I305" s="519"/>
      <c r="J305" s="519"/>
      <c r="K305" s="519"/>
      <c r="L305" s="88" t="s">
        <v>2282</v>
      </c>
    </row>
    <row r="306" spans="1:12" ht="36" x14ac:dyDescent="0.25">
      <c r="A306" s="465" t="s">
        <v>2283</v>
      </c>
      <c r="B306" s="465" t="s">
        <v>2284</v>
      </c>
      <c r="C306" s="88" t="s">
        <v>2285</v>
      </c>
      <c r="D306" s="88" t="s">
        <v>2286</v>
      </c>
      <c r="E306" s="88" t="s">
        <v>356</v>
      </c>
      <c r="F306" s="88" t="s">
        <v>61</v>
      </c>
      <c r="G306" s="88" t="s">
        <v>67</v>
      </c>
      <c r="H306" s="88">
        <v>30</v>
      </c>
      <c r="I306" s="91">
        <f>(((40000+22000+22000)*4000)/1000000)*2</f>
        <v>672</v>
      </c>
      <c r="J306" s="91">
        <f>+I306*0.5</f>
        <v>336</v>
      </c>
      <c r="K306" s="88" t="s">
        <v>53</v>
      </c>
      <c r="L306" s="88" t="s">
        <v>1171</v>
      </c>
    </row>
    <row r="307" spans="1:12" ht="24" x14ac:dyDescent="0.25">
      <c r="A307" s="466"/>
      <c r="B307" s="466"/>
      <c r="C307" s="105" t="s">
        <v>2287</v>
      </c>
      <c r="D307" s="88" t="s">
        <v>2288</v>
      </c>
      <c r="E307" s="88" t="s">
        <v>356</v>
      </c>
      <c r="F307" s="88" t="s">
        <v>61</v>
      </c>
      <c r="G307" s="88" t="s">
        <v>67</v>
      </c>
      <c r="H307" s="88">
        <v>50</v>
      </c>
      <c r="I307" s="91">
        <v>800</v>
      </c>
      <c r="J307" s="91">
        <f>+I307*0.5</f>
        <v>400</v>
      </c>
      <c r="K307" s="88" t="s">
        <v>53</v>
      </c>
      <c r="L307" s="88" t="s">
        <v>1171</v>
      </c>
    </row>
    <row r="308" spans="1:12" ht="60" x14ac:dyDescent="0.25">
      <c r="A308" s="466"/>
      <c r="B308" s="466"/>
      <c r="C308" s="88" t="s">
        <v>1176</v>
      </c>
      <c r="D308" s="121" t="s">
        <v>2289</v>
      </c>
      <c r="E308" s="88" t="s">
        <v>356</v>
      </c>
      <c r="F308" s="88" t="s">
        <v>61</v>
      </c>
      <c r="G308" s="88">
        <v>90</v>
      </c>
      <c r="H308" s="88">
        <v>94</v>
      </c>
      <c r="I308" s="91">
        <v>200</v>
      </c>
      <c r="J308" s="91">
        <v>200</v>
      </c>
      <c r="K308" s="91" t="s">
        <v>53</v>
      </c>
      <c r="L308" s="88" t="s">
        <v>1171</v>
      </c>
    </row>
    <row r="309" spans="1:12" ht="60" x14ac:dyDescent="0.25">
      <c r="A309" s="466"/>
      <c r="B309" s="467"/>
      <c r="C309" s="88" t="s">
        <v>1178</v>
      </c>
      <c r="D309" s="88" t="s">
        <v>2290</v>
      </c>
      <c r="E309" s="88" t="s">
        <v>1180</v>
      </c>
      <c r="F309" s="88" t="s">
        <v>52</v>
      </c>
      <c r="G309" s="88">
        <v>26</v>
      </c>
      <c r="H309" s="88">
        <v>28</v>
      </c>
      <c r="I309" s="91">
        <v>350</v>
      </c>
      <c r="J309" s="91">
        <v>350</v>
      </c>
      <c r="K309" s="91" t="s">
        <v>53</v>
      </c>
      <c r="L309" s="88" t="s">
        <v>1171</v>
      </c>
    </row>
    <row r="310" spans="1:12" ht="24" customHeight="1" x14ac:dyDescent="0.25">
      <c r="A310" s="466"/>
      <c r="B310" s="465" t="s">
        <v>2291</v>
      </c>
      <c r="C310" s="88" t="s">
        <v>1182</v>
      </c>
      <c r="D310" s="88" t="s">
        <v>2292</v>
      </c>
      <c r="E310" s="88" t="s">
        <v>90</v>
      </c>
      <c r="F310" s="88" t="s">
        <v>73</v>
      </c>
      <c r="G310" s="88">
        <v>1.6</v>
      </c>
      <c r="H310" s="88">
        <v>32</v>
      </c>
      <c r="I310" s="91" t="s">
        <v>67</v>
      </c>
      <c r="J310" s="91">
        <v>3000</v>
      </c>
      <c r="K310" s="91" t="s">
        <v>53</v>
      </c>
      <c r="L310" s="88" t="s">
        <v>1171</v>
      </c>
    </row>
    <row r="311" spans="1:12" x14ac:dyDescent="0.25">
      <c r="A311" s="466"/>
      <c r="B311" s="466"/>
      <c r="C311" s="477" t="s">
        <v>1187</v>
      </c>
      <c r="D311" s="477" t="s">
        <v>2293</v>
      </c>
      <c r="E311" s="88" t="s">
        <v>521</v>
      </c>
      <c r="F311" s="88" t="s">
        <v>52</v>
      </c>
      <c r="G311" s="88" t="s">
        <v>67</v>
      </c>
      <c r="H311" s="88">
        <v>1</v>
      </c>
      <c r="I311" s="91">
        <v>1250</v>
      </c>
      <c r="J311" s="91">
        <v>1250</v>
      </c>
      <c r="K311" s="91" t="s">
        <v>53</v>
      </c>
      <c r="L311" s="88" t="s">
        <v>1171</v>
      </c>
    </row>
    <row r="312" spans="1:12" x14ac:dyDescent="0.25">
      <c r="A312" s="466"/>
      <c r="B312" s="466"/>
      <c r="C312" s="477"/>
      <c r="D312" s="477"/>
      <c r="E312" s="88" t="s">
        <v>1189</v>
      </c>
      <c r="F312" s="88" t="s">
        <v>52</v>
      </c>
      <c r="G312" s="88">
        <v>121</v>
      </c>
      <c r="H312" s="88">
        <v>500</v>
      </c>
      <c r="I312" s="91">
        <v>2840</v>
      </c>
      <c r="J312" s="91">
        <v>2840</v>
      </c>
      <c r="K312" s="91" t="s">
        <v>53</v>
      </c>
      <c r="L312" s="88" t="s">
        <v>1171</v>
      </c>
    </row>
    <row r="313" spans="1:12" ht="18" customHeight="1" x14ac:dyDescent="0.25">
      <c r="A313" s="466"/>
      <c r="B313" s="466"/>
      <c r="C313" s="477" t="s">
        <v>1190</v>
      </c>
      <c r="D313" s="477" t="s">
        <v>2294</v>
      </c>
      <c r="E313" s="88" t="s">
        <v>1192</v>
      </c>
      <c r="F313" s="88" t="s">
        <v>52</v>
      </c>
      <c r="G313" s="88">
        <v>22</v>
      </c>
      <c r="H313" s="88">
        <v>8</v>
      </c>
      <c r="I313" s="91">
        <v>7400</v>
      </c>
      <c r="J313" s="91">
        <v>7400</v>
      </c>
      <c r="K313" s="91" t="s">
        <v>53</v>
      </c>
      <c r="L313" s="88" t="s">
        <v>1171</v>
      </c>
    </row>
    <row r="314" spans="1:12" ht="36" x14ac:dyDescent="0.25">
      <c r="A314" s="466"/>
      <c r="B314" s="466"/>
      <c r="C314" s="477"/>
      <c r="D314" s="477"/>
      <c r="E314" s="88" t="s">
        <v>1193</v>
      </c>
      <c r="F314" s="88" t="s">
        <v>73</v>
      </c>
      <c r="G314" s="88" t="s">
        <v>67</v>
      </c>
      <c r="H314" s="88">
        <v>50</v>
      </c>
      <c r="I314" s="91">
        <v>200</v>
      </c>
      <c r="J314" s="91">
        <v>200</v>
      </c>
      <c r="K314" s="91" t="s">
        <v>53</v>
      </c>
      <c r="L314" s="88" t="s">
        <v>1171</v>
      </c>
    </row>
    <row r="315" spans="1:12" ht="24" x14ac:dyDescent="0.25">
      <c r="A315" s="466"/>
      <c r="B315" s="466"/>
      <c r="C315" s="88" t="s">
        <v>1194</v>
      </c>
      <c r="D315" s="88" t="s">
        <v>2295</v>
      </c>
      <c r="E315" s="88" t="s">
        <v>1196</v>
      </c>
      <c r="F315" s="88" t="s">
        <v>52</v>
      </c>
      <c r="G315" s="88">
        <v>1</v>
      </c>
      <c r="H315" s="88">
        <v>2</v>
      </c>
      <c r="I315" s="91">
        <v>1920</v>
      </c>
      <c r="J315" s="91">
        <v>1920</v>
      </c>
      <c r="K315" s="91" t="s">
        <v>53</v>
      </c>
      <c r="L315" s="88" t="s">
        <v>1171</v>
      </c>
    </row>
    <row r="316" spans="1:12" x14ac:dyDescent="0.25">
      <c r="A316" s="466"/>
      <c r="B316" s="466"/>
      <c r="C316" s="477" t="s">
        <v>1197</v>
      </c>
      <c r="D316" s="477" t="s">
        <v>2296</v>
      </c>
      <c r="E316" s="88" t="s">
        <v>1199</v>
      </c>
      <c r="F316" s="477" t="s">
        <v>52</v>
      </c>
      <c r="G316" s="88">
        <v>3</v>
      </c>
      <c r="H316" s="88">
        <v>5</v>
      </c>
      <c r="I316" s="519">
        <v>2500</v>
      </c>
      <c r="J316" s="519">
        <v>2500</v>
      </c>
      <c r="K316" s="91" t="s">
        <v>53</v>
      </c>
      <c r="L316" s="88" t="s">
        <v>1171</v>
      </c>
    </row>
    <row r="317" spans="1:12" x14ac:dyDescent="0.25">
      <c r="A317" s="466"/>
      <c r="B317" s="467"/>
      <c r="C317" s="477"/>
      <c r="D317" s="477"/>
      <c r="E317" s="88" t="s">
        <v>1200</v>
      </c>
      <c r="F317" s="477"/>
      <c r="G317" s="88">
        <v>20</v>
      </c>
      <c r="H317" s="88">
        <v>20</v>
      </c>
      <c r="I317" s="519"/>
      <c r="J317" s="519"/>
      <c r="K317" s="91" t="s">
        <v>53</v>
      </c>
      <c r="L317" s="88" t="s">
        <v>1171</v>
      </c>
    </row>
    <row r="318" spans="1:12" ht="48" x14ac:dyDescent="0.25">
      <c r="A318" s="466"/>
      <c r="B318" s="465" t="s">
        <v>2297</v>
      </c>
      <c r="C318" s="88" t="s">
        <v>1202</v>
      </c>
      <c r="D318" s="88" t="s">
        <v>2298</v>
      </c>
      <c r="E318" s="88" t="s">
        <v>1204</v>
      </c>
      <c r="F318" s="88" t="s">
        <v>52</v>
      </c>
      <c r="G318" s="88" t="s">
        <v>67</v>
      </c>
      <c r="H318" s="88">
        <v>1600</v>
      </c>
      <c r="I318" s="91">
        <v>3223</v>
      </c>
      <c r="J318" s="91">
        <v>2885.9</v>
      </c>
      <c r="K318" s="91" t="s">
        <v>53</v>
      </c>
      <c r="L318" s="88" t="s">
        <v>1171</v>
      </c>
    </row>
    <row r="319" spans="1:12" ht="24" x14ac:dyDescent="0.25">
      <c r="A319" s="466"/>
      <c r="B319" s="466"/>
      <c r="C319" s="88" t="s">
        <v>1205</v>
      </c>
      <c r="D319" s="88" t="s">
        <v>2299</v>
      </c>
      <c r="E319" s="88" t="s">
        <v>1204</v>
      </c>
      <c r="F319" s="88" t="s">
        <v>52</v>
      </c>
      <c r="G319" s="88" t="s">
        <v>67</v>
      </c>
      <c r="H319" s="88">
        <v>4</v>
      </c>
      <c r="I319" s="91">
        <v>1800</v>
      </c>
      <c r="J319" s="91">
        <v>1800</v>
      </c>
      <c r="K319" s="91" t="s">
        <v>53</v>
      </c>
      <c r="L319" s="88" t="s">
        <v>1171</v>
      </c>
    </row>
    <row r="320" spans="1:12" ht="24" x14ac:dyDescent="0.25">
      <c r="A320" s="466"/>
      <c r="B320" s="466"/>
      <c r="C320" s="88" t="s">
        <v>1208</v>
      </c>
      <c r="D320" s="88" t="s">
        <v>2300</v>
      </c>
      <c r="E320" s="88" t="s">
        <v>1204</v>
      </c>
      <c r="F320" s="88" t="s">
        <v>1210</v>
      </c>
      <c r="G320" s="88" t="s">
        <v>67</v>
      </c>
      <c r="H320" s="88">
        <v>14</v>
      </c>
      <c r="I320" s="91">
        <v>1600</v>
      </c>
      <c r="J320" s="91">
        <v>1600</v>
      </c>
      <c r="K320" s="91" t="s">
        <v>53</v>
      </c>
      <c r="L320" s="88" t="s">
        <v>1171</v>
      </c>
    </row>
    <row r="321" spans="1:12" ht="41.25" customHeight="1" x14ac:dyDescent="0.25">
      <c r="A321" s="466"/>
      <c r="B321" s="466"/>
      <c r="C321" s="465" t="s">
        <v>2301</v>
      </c>
      <c r="D321" s="1" t="s">
        <v>2302</v>
      </c>
      <c r="E321" s="1" t="s">
        <v>1217</v>
      </c>
      <c r="F321" s="6" t="s">
        <v>52</v>
      </c>
      <c r="G321" s="6" t="s">
        <v>67</v>
      </c>
      <c r="H321" s="6">
        <v>1</v>
      </c>
      <c r="I321" s="3">
        <v>5100</v>
      </c>
      <c r="J321" s="50">
        <v>3500</v>
      </c>
      <c r="K321" s="3" t="s">
        <v>53</v>
      </c>
      <c r="L321" s="13" t="s">
        <v>1171</v>
      </c>
    </row>
    <row r="322" spans="1:12" ht="24" x14ac:dyDescent="0.25">
      <c r="A322" s="466"/>
      <c r="B322" s="467"/>
      <c r="C322" s="467"/>
      <c r="D322" s="1" t="s">
        <v>2303</v>
      </c>
      <c r="E322" s="1" t="s">
        <v>1217</v>
      </c>
      <c r="F322" s="6" t="s">
        <v>52</v>
      </c>
      <c r="G322" s="6" t="s">
        <v>67</v>
      </c>
      <c r="H322" s="6">
        <v>18</v>
      </c>
      <c r="I322" s="3">
        <v>68400</v>
      </c>
      <c r="J322" s="50">
        <v>7600</v>
      </c>
      <c r="K322" s="3" t="s">
        <v>53</v>
      </c>
      <c r="L322" s="13" t="s">
        <v>1171</v>
      </c>
    </row>
    <row r="323" spans="1:12" ht="36" x14ac:dyDescent="0.25">
      <c r="A323" s="466"/>
      <c r="B323" s="477" t="s">
        <v>2304</v>
      </c>
      <c r="C323" s="88" t="s">
        <v>1212</v>
      </c>
      <c r="D323" s="88" t="s">
        <v>2305</v>
      </c>
      <c r="E323" s="88" t="s">
        <v>1214</v>
      </c>
      <c r="F323" s="88" t="s">
        <v>52</v>
      </c>
      <c r="G323" s="88" t="s">
        <v>67</v>
      </c>
      <c r="H323" s="88">
        <v>7</v>
      </c>
      <c r="I323" s="91">
        <v>1550</v>
      </c>
      <c r="J323" s="91">
        <v>1550</v>
      </c>
      <c r="K323" s="91" t="s">
        <v>53</v>
      </c>
      <c r="L323" s="88" t="s">
        <v>1171</v>
      </c>
    </row>
    <row r="324" spans="1:12" ht="47.25" customHeight="1" x14ac:dyDescent="0.25">
      <c r="A324" s="466"/>
      <c r="B324" s="477"/>
      <c r="C324" s="88" t="s">
        <v>1215</v>
      </c>
      <c r="D324" s="88" t="s">
        <v>2306</v>
      </c>
      <c r="E324" s="88" t="s">
        <v>1217</v>
      </c>
      <c r="F324" s="88" t="s">
        <v>52</v>
      </c>
      <c r="G324" s="88" t="s">
        <v>67</v>
      </c>
      <c r="H324" s="88">
        <v>2</v>
      </c>
      <c r="I324" s="91">
        <v>400</v>
      </c>
      <c r="J324" s="91">
        <v>400</v>
      </c>
      <c r="K324" s="91" t="s">
        <v>53</v>
      </c>
      <c r="L324" s="88" t="s">
        <v>1171</v>
      </c>
    </row>
    <row r="325" spans="1:12" ht="24" x14ac:dyDescent="0.25">
      <c r="A325" s="466"/>
      <c r="B325" s="465" t="s">
        <v>2307</v>
      </c>
      <c r="C325" s="88" t="s">
        <v>1226</v>
      </c>
      <c r="D325" s="88" t="s">
        <v>2308</v>
      </c>
      <c r="E325" s="88" t="s">
        <v>79</v>
      </c>
      <c r="F325" s="88" t="s">
        <v>61</v>
      </c>
      <c r="G325" s="88">
        <v>10</v>
      </c>
      <c r="H325" s="88">
        <v>100</v>
      </c>
      <c r="I325" s="91">
        <v>34909.4</v>
      </c>
      <c r="J325" s="91">
        <v>34909.4</v>
      </c>
      <c r="K325" s="91" t="s">
        <v>93</v>
      </c>
      <c r="L325" s="88" t="s">
        <v>1171</v>
      </c>
    </row>
    <row r="326" spans="1:12" ht="24" x14ac:dyDescent="0.25">
      <c r="A326" s="466"/>
      <c r="B326" s="466"/>
      <c r="C326" s="88" t="s">
        <v>1230</v>
      </c>
      <c r="D326" s="88" t="s">
        <v>2309</v>
      </c>
      <c r="E326" s="88" t="s">
        <v>1232</v>
      </c>
      <c r="F326" s="88" t="s">
        <v>52</v>
      </c>
      <c r="G326" s="88" t="s">
        <v>67</v>
      </c>
      <c r="H326" s="88">
        <v>11</v>
      </c>
      <c r="I326" s="91">
        <v>23408</v>
      </c>
      <c r="J326" s="91">
        <v>23408</v>
      </c>
      <c r="K326" s="91" t="s">
        <v>53</v>
      </c>
      <c r="L326" s="88" t="s">
        <v>1171</v>
      </c>
    </row>
    <row r="327" spans="1:12" ht="36" x14ac:dyDescent="0.25">
      <c r="A327" s="466"/>
      <c r="B327" s="467"/>
      <c r="C327" s="88" t="s">
        <v>1234</v>
      </c>
      <c r="D327" s="88" t="s">
        <v>2310</v>
      </c>
      <c r="E327" s="88" t="s">
        <v>356</v>
      </c>
      <c r="F327" s="88" t="s">
        <v>201</v>
      </c>
      <c r="G327" s="88" t="s">
        <v>67</v>
      </c>
      <c r="H327" s="88">
        <v>50</v>
      </c>
      <c r="I327" s="91">
        <v>80</v>
      </c>
      <c r="J327" s="91">
        <v>80</v>
      </c>
      <c r="K327" s="91" t="s">
        <v>53</v>
      </c>
      <c r="L327" s="88" t="s">
        <v>1171</v>
      </c>
    </row>
    <row r="328" spans="1:12" ht="48.75" customHeight="1" x14ac:dyDescent="0.25">
      <c r="A328" s="467"/>
      <c r="B328" s="105" t="s">
        <v>2311</v>
      </c>
      <c r="C328" s="88" t="s">
        <v>2312</v>
      </c>
      <c r="D328" s="88" t="s">
        <v>2313</v>
      </c>
      <c r="E328" s="88" t="s">
        <v>356</v>
      </c>
      <c r="F328" s="88" t="s">
        <v>61</v>
      </c>
      <c r="G328" s="88" t="s">
        <v>67</v>
      </c>
      <c r="H328" s="88">
        <v>50</v>
      </c>
      <c r="I328" s="3">
        <v>6818.6</v>
      </c>
      <c r="J328" s="50">
        <f>+I328*0.6</f>
        <v>4091.16</v>
      </c>
      <c r="K328" s="91" t="s">
        <v>53</v>
      </c>
      <c r="L328" s="88" t="s">
        <v>1171</v>
      </c>
    </row>
    <row r="329" spans="1:12" ht="48" x14ac:dyDescent="0.25">
      <c r="A329" s="477" t="s">
        <v>2314</v>
      </c>
      <c r="B329" s="477" t="s">
        <v>2315</v>
      </c>
      <c r="C329" s="88" t="s">
        <v>1241</v>
      </c>
      <c r="D329" s="88" t="s">
        <v>2316</v>
      </c>
      <c r="E329" s="88" t="s">
        <v>1243</v>
      </c>
      <c r="F329" s="88" t="s">
        <v>61</v>
      </c>
      <c r="G329" s="88">
        <v>35.799999999999997</v>
      </c>
      <c r="H329" s="88">
        <v>42.3</v>
      </c>
      <c r="I329" s="91">
        <v>2155</v>
      </c>
      <c r="J329" s="91">
        <v>0</v>
      </c>
      <c r="K329" s="91" t="s">
        <v>53</v>
      </c>
      <c r="L329" s="88" t="s">
        <v>1171</v>
      </c>
    </row>
    <row r="330" spans="1:12" ht="37.5" customHeight="1" x14ac:dyDescent="0.25">
      <c r="A330" s="477"/>
      <c r="B330" s="477"/>
      <c r="C330" s="477" t="s">
        <v>1244</v>
      </c>
      <c r="D330" s="477" t="s">
        <v>2317</v>
      </c>
      <c r="E330" s="88" t="s">
        <v>1246</v>
      </c>
      <c r="F330" s="88" t="s">
        <v>52</v>
      </c>
      <c r="G330" s="88">
        <v>2</v>
      </c>
      <c r="H330" s="88">
        <v>2</v>
      </c>
      <c r="I330" s="519">
        <v>84</v>
      </c>
      <c r="J330" s="519">
        <v>84</v>
      </c>
      <c r="K330" s="519" t="s">
        <v>53</v>
      </c>
      <c r="L330" s="88" t="s">
        <v>1171</v>
      </c>
    </row>
    <row r="331" spans="1:12" ht="33" customHeight="1" x14ac:dyDescent="0.25">
      <c r="A331" s="477"/>
      <c r="B331" s="477"/>
      <c r="C331" s="477"/>
      <c r="D331" s="477"/>
      <c r="E331" s="88" t="s">
        <v>1247</v>
      </c>
      <c r="F331" s="88" t="s">
        <v>52</v>
      </c>
      <c r="G331" s="88">
        <v>176</v>
      </c>
      <c r="H331" s="88">
        <v>176</v>
      </c>
      <c r="I331" s="519"/>
      <c r="J331" s="519"/>
      <c r="K331" s="519"/>
      <c r="L331" s="88" t="s">
        <v>1171</v>
      </c>
    </row>
    <row r="332" spans="1:12" x14ac:dyDescent="0.25">
      <c r="A332" s="477"/>
      <c r="B332" s="477"/>
      <c r="C332" s="477" t="s">
        <v>1248</v>
      </c>
      <c r="D332" s="477" t="s">
        <v>2318</v>
      </c>
      <c r="E332" s="88" t="s">
        <v>1250</v>
      </c>
      <c r="F332" s="477" t="s">
        <v>52</v>
      </c>
      <c r="G332" s="88">
        <v>4</v>
      </c>
      <c r="H332" s="88">
        <v>2</v>
      </c>
      <c r="I332" s="519">
        <v>18</v>
      </c>
      <c r="J332" s="519">
        <v>18</v>
      </c>
      <c r="K332" s="519" t="s">
        <v>53</v>
      </c>
      <c r="L332" s="88" t="s">
        <v>1171</v>
      </c>
    </row>
    <row r="333" spans="1:12" x14ac:dyDescent="0.25">
      <c r="A333" s="477"/>
      <c r="B333" s="477"/>
      <c r="C333" s="477"/>
      <c r="D333" s="477"/>
      <c r="E333" s="88" t="s">
        <v>1251</v>
      </c>
      <c r="F333" s="477"/>
      <c r="G333" s="88">
        <v>4</v>
      </c>
      <c r="H333" s="88">
        <v>2</v>
      </c>
      <c r="I333" s="519"/>
      <c r="J333" s="519"/>
      <c r="K333" s="519"/>
      <c r="L333" s="88" t="s">
        <v>1171</v>
      </c>
    </row>
    <row r="334" spans="1:12" ht="48" customHeight="1" x14ac:dyDescent="0.25">
      <c r="A334" s="465" t="s">
        <v>2319</v>
      </c>
      <c r="B334" s="465" t="s">
        <v>2320</v>
      </c>
      <c r="C334" s="88" t="s">
        <v>1834</v>
      </c>
      <c r="D334" s="88" t="s">
        <v>2321</v>
      </c>
      <c r="E334" s="88" t="s">
        <v>1256</v>
      </c>
      <c r="F334" s="88" t="s">
        <v>61</v>
      </c>
      <c r="G334" s="88" t="s">
        <v>67</v>
      </c>
      <c r="H334" s="88">
        <v>100</v>
      </c>
      <c r="I334" s="91">
        <v>500</v>
      </c>
      <c r="J334" s="91">
        <v>500</v>
      </c>
      <c r="K334" s="91" t="s">
        <v>53</v>
      </c>
      <c r="L334" s="88" t="s">
        <v>1125</v>
      </c>
    </row>
    <row r="335" spans="1:12" ht="39" customHeight="1" x14ac:dyDescent="0.25">
      <c r="A335" s="467"/>
      <c r="B335" s="467"/>
      <c r="C335" s="88" t="s">
        <v>1260</v>
      </c>
      <c r="D335" s="88" t="s">
        <v>2322</v>
      </c>
      <c r="E335" s="88" t="s">
        <v>1262</v>
      </c>
      <c r="F335" s="88" t="s">
        <v>52</v>
      </c>
      <c r="G335" s="88" t="s">
        <v>67</v>
      </c>
      <c r="H335" s="88">
        <v>1</v>
      </c>
      <c r="I335" s="91">
        <v>200</v>
      </c>
      <c r="J335" s="91">
        <v>200</v>
      </c>
      <c r="K335" s="91" t="s">
        <v>53</v>
      </c>
      <c r="L335" s="88" t="s">
        <v>1125</v>
      </c>
    </row>
    <row r="336" spans="1:12" ht="60" x14ac:dyDescent="0.25">
      <c r="A336" s="465" t="s">
        <v>2323</v>
      </c>
      <c r="B336" s="88" t="s">
        <v>2324</v>
      </c>
      <c r="C336" s="477" t="s">
        <v>1286</v>
      </c>
      <c r="D336" s="88" t="s">
        <v>2325</v>
      </c>
      <c r="E336" s="88" t="s">
        <v>1288</v>
      </c>
      <c r="F336" s="88" t="s">
        <v>61</v>
      </c>
      <c r="G336" s="118" t="s">
        <v>67</v>
      </c>
      <c r="H336" s="88">
        <v>20</v>
      </c>
      <c r="I336" s="91">
        <v>0</v>
      </c>
      <c r="J336" s="91">
        <v>250</v>
      </c>
      <c r="K336" s="91" t="s">
        <v>53</v>
      </c>
      <c r="L336" s="88" t="s">
        <v>1285</v>
      </c>
    </row>
    <row r="337" spans="1:12" ht="48" x14ac:dyDescent="0.25">
      <c r="A337" s="466"/>
      <c r="B337" s="477" t="s">
        <v>2326</v>
      </c>
      <c r="C337" s="477"/>
      <c r="D337" s="88" t="s">
        <v>2327</v>
      </c>
      <c r="E337" s="88" t="s">
        <v>1291</v>
      </c>
      <c r="F337" s="88" t="s">
        <v>61</v>
      </c>
      <c r="G337" s="88">
        <v>80</v>
      </c>
      <c r="H337" s="88">
        <v>86</v>
      </c>
      <c r="I337" s="91">
        <v>0</v>
      </c>
      <c r="J337" s="91">
        <v>126</v>
      </c>
      <c r="K337" s="91" t="s">
        <v>53</v>
      </c>
      <c r="L337" s="88" t="s">
        <v>1285</v>
      </c>
    </row>
    <row r="338" spans="1:12" ht="36" x14ac:dyDescent="0.25">
      <c r="A338" s="466"/>
      <c r="B338" s="477"/>
      <c r="C338" s="477" t="s">
        <v>1286</v>
      </c>
      <c r="D338" s="477" t="s">
        <v>2328</v>
      </c>
      <c r="E338" s="88" t="s">
        <v>1293</v>
      </c>
      <c r="F338" s="88" t="s">
        <v>61</v>
      </c>
      <c r="G338" s="88">
        <v>56</v>
      </c>
      <c r="H338" s="88">
        <v>100</v>
      </c>
      <c r="I338" s="91">
        <v>13500</v>
      </c>
      <c r="J338" s="91">
        <v>6136.4</v>
      </c>
      <c r="K338" s="91" t="s">
        <v>53</v>
      </c>
      <c r="L338" s="88" t="s">
        <v>1285</v>
      </c>
    </row>
    <row r="339" spans="1:12" ht="24" x14ac:dyDescent="0.25">
      <c r="A339" s="466"/>
      <c r="B339" s="477"/>
      <c r="C339" s="477"/>
      <c r="D339" s="477"/>
      <c r="E339" s="88" t="s">
        <v>1294</v>
      </c>
      <c r="F339" s="88" t="s">
        <v>61</v>
      </c>
      <c r="G339" s="88" t="s">
        <v>67</v>
      </c>
      <c r="H339" s="88">
        <v>50</v>
      </c>
      <c r="I339" s="91">
        <v>800</v>
      </c>
      <c r="J339" s="91">
        <v>200</v>
      </c>
      <c r="K339" s="91" t="s">
        <v>53</v>
      </c>
      <c r="L339" s="88" t="s">
        <v>1285</v>
      </c>
    </row>
    <row r="340" spans="1:12" ht="36" x14ac:dyDescent="0.25">
      <c r="A340" s="467"/>
      <c r="B340" s="477"/>
      <c r="C340" s="88" t="s">
        <v>1295</v>
      </c>
      <c r="D340" s="88" t="s">
        <v>2329</v>
      </c>
      <c r="E340" s="88" t="s">
        <v>1297</v>
      </c>
      <c r="F340" s="88" t="s">
        <v>61</v>
      </c>
      <c r="G340" s="88" t="s">
        <v>67</v>
      </c>
      <c r="H340" s="88">
        <v>25</v>
      </c>
      <c r="I340" s="91">
        <v>0</v>
      </c>
      <c r="J340" s="91">
        <v>111</v>
      </c>
      <c r="K340" s="91" t="s">
        <v>53</v>
      </c>
      <c r="L340" s="88" t="s">
        <v>1285</v>
      </c>
    </row>
    <row r="341" spans="1:12" ht="48" x14ac:dyDescent="0.25">
      <c r="A341" s="88" t="s">
        <v>2330</v>
      </c>
      <c r="B341" s="88" t="s">
        <v>2331</v>
      </c>
      <c r="C341" s="88" t="s">
        <v>1046</v>
      </c>
      <c r="D341" s="88" t="s">
        <v>2332</v>
      </c>
      <c r="E341" s="88" t="s">
        <v>356</v>
      </c>
      <c r="F341" s="88" t="s">
        <v>61</v>
      </c>
      <c r="G341" s="88">
        <v>75</v>
      </c>
      <c r="H341" s="88">
        <v>85</v>
      </c>
      <c r="I341" s="91">
        <v>485</v>
      </c>
      <c r="J341" s="91">
        <v>290</v>
      </c>
      <c r="K341" s="91" t="s">
        <v>53</v>
      </c>
      <c r="L341" s="88" t="s">
        <v>54</v>
      </c>
    </row>
    <row r="342" spans="1:12" ht="60" x14ac:dyDescent="0.25">
      <c r="A342" s="88" t="s">
        <v>2333</v>
      </c>
      <c r="B342" s="88" t="s">
        <v>2334</v>
      </c>
      <c r="C342" s="88" t="s">
        <v>1312</v>
      </c>
      <c r="D342" s="88" t="s">
        <v>2335</v>
      </c>
      <c r="E342" s="88" t="s">
        <v>1314</v>
      </c>
      <c r="F342" s="88" t="s">
        <v>52</v>
      </c>
      <c r="G342" s="88">
        <v>1</v>
      </c>
      <c r="H342" s="88">
        <v>3</v>
      </c>
      <c r="I342" s="91">
        <v>2000</v>
      </c>
      <c r="J342" s="91">
        <v>500</v>
      </c>
      <c r="K342" s="91" t="s">
        <v>53</v>
      </c>
      <c r="L342" s="88" t="s">
        <v>217</v>
      </c>
    </row>
    <row r="343" spans="1:12" ht="38.25" x14ac:dyDescent="0.25">
      <c r="A343" s="465" t="s">
        <v>2336</v>
      </c>
      <c r="B343" s="465" t="s">
        <v>2337</v>
      </c>
      <c r="C343" s="88" t="s">
        <v>2338</v>
      </c>
      <c r="D343" s="287" t="s">
        <v>2339</v>
      </c>
      <c r="E343" s="287" t="s">
        <v>356</v>
      </c>
      <c r="F343" s="287" t="s">
        <v>61</v>
      </c>
      <c r="G343" s="296" t="s">
        <v>67</v>
      </c>
      <c r="H343" s="296">
        <v>10</v>
      </c>
      <c r="I343" s="91">
        <v>15000</v>
      </c>
      <c r="J343" s="91">
        <v>1250</v>
      </c>
      <c r="K343" s="91" t="s">
        <v>53</v>
      </c>
      <c r="L343" s="88" t="s">
        <v>217</v>
      </c>
    </row>
    <row r="344" spans="1:12" ht="25.5" x14ac:dyDescent="0.25">
      <c r="A344" s="466"/>
      <c r="B344" s="466"/>
      <c r="C344" s="88" t="s">
        <v>2340</v>
      </c>
      <c r="D344" s="287" t="s">
        <v>2341</v>
      </c>
      <c r="E344" s="298" t="s">
        <v>356</v>
      </c>
      <c r="F344" s="287" t="s">
        <v>61</v>
      </c>
      <c r="G344" s="296">
        <v>10</v>
      </c>
      <c r="H344" s="296">
        <v>50</v>
      </c>
      <c r="I344" s="91">
        <v>4000</v>
      </c>
      <c r="J344" s="91">
        <v>2000</v>
      </c>
      <c r="K344" s="91" t="s">
        <v>53</v>
      </c>
      <c r="L344" s="88" t="s">
        <v>217</v>
      </c>
    </row>
    <row r="345" spans="1:12" ht="38.25" x14ac:dyDescent="0.25">
      <c r="A345" s="466"/>
      <c r="B345" s="466"/>
      <c r="C345" s="296" t="s">
        <v>2342</v>
      </c>
      <c r="D345" s="287" t="s">
        <v>2343</v>
      </c>
      <c r="E345" s="287" t="s">
        <v>2344</v>
      </c>
      <c r="F345" s="296" t="s">
        <v>52</v>
      </c>
      <c r="G345" s="297">
        <v>1</v>
      </c>
      <c r="H345" s="296">
        <v>10</v>
      </c>
      <c r="I345" s="91">
        <v>6043</v>
      </c>
      <c r="J345" s="91">
        <v>5439</v>
      </c>
      <c r="K345" s="91" t="s">
        <v>53</v>
      </c>
      <c r="L345" s="88" t="s">
        <v>217</v>
      </c>
    </row>
    <row r="346" spans="1:12" ht="61.5" customHeight="1" x14ac:dyDescent="0.25">
      <c r="A346" s="467"/>
      <c r="B346" s="467"/>
      <c r="C346" s="88" t="s">
        <v>1318</v>
      </c>
      <c r="D346" s="88" t="s">
        <v>2345</v>
      </c>
      <c r="E346" s="88" t="s">
        <v>1320</v>
      </c>
      <c r="F346" s="88" t="s">
        <v>52</v>
      </c>
      <c r="G346" s="88">
        <v>2</v>
      </c>
      <c r="H346" s="88">
        <v>13</v>
      </c>
      <c r="I346" s="91">
        <v>26000</v>
      </c>
      <c r="J346" s="91">
        <v>10500</v>
      </c>
      <c r="K346" s="91" t="s">
        <v>53</v>
      </c>
      <c r="L346" s="88" t="s">
        <v>217</v>
      </c>
    </row>
    <row r="347" spans="1:12" ht="48" x14ac:dyDescent="0.25">
      <c r="A347" s="88" t="s">
        <v>2346</v>
      </c>
      <c r="B347" s="88" t="s">
        <v>2347</v>
      </c>
      <c r="C347" s="88" t="s">
        <v>1323</v>
      </c>
      <c r="D347" s="88" t="s">
        <v>2348</v>
      </c>
      <c r="E347" s="88" t="s">
        <v>1325</v>
      </c>
      <c r="F347" s="88" t="s">
        <v>61</v>
      </c>
      <c r="G347" s="88">
        <v>10</v>
      </c>
      <c r="H347" s="88">
        <v>75</v>
      </c>
      <c r="I347" s="91">
        <v>38800</v>
      </c>
      <c r="J347" s="91">
        <v>8250</v>
      </c>
      <c r="K347" s="91" t="s">
        <v>53</v>
      </c>
      <c r="L347" s="88" t="s">
        <v>217</v>
      </c>
    </row>
    <row r="348" spans="1:12" ht="60" x14ac:dyDescent="0.25">
      <c r="A348" s="477" t="s">
        <v>2349</v>
      </c>
      <c r="B348" s="88" t="s">
        <v>2350</v>
      </c>
      <c r="C348" s="88" t="s">
        <v>1328</v>
      </c>
      <c r="D348" s="88" t="s">
        <v>2351</v>
      </c>
      <c r="E348" s="88" t="s">
        <v>516</v>
      </c>
      <c r="F348" s="88" t="s">
        <v>61</v>
      </c>
      <c r="G348" s="88">
        <v>100</v>
      </c>
      <c r="H348" s="88">
        <v>100</v>
      </c>
      <c r="I348" s="91" t="s">
        <v>67</v>
      </c>
      <c r="J348" s="91">
        <v>0</v>
      </c>
      <c r="K348" s="91" t="s">
        <v>53</v>
      </c>
      <c r="L348" s="88" t="s">
        <v>1857</v>
      </c>
    </row>
    <row r="349" spans="1:12" ht="60" x14ac:dyDescent="0.25">
      <c r="A349" s="477"/>
      <c r="B349" s="88" t="s">
        <v>2352</v>
      </c>
      <c r="C349" s="88" t="s">
        <v>1332</v>
      </c>
      <c r="D349" s="88" t="s">
        <v>2353</v>
      </c>
      <c r="E349" s="88" t="s">
        <v>2354</v>
      </c>
      <c r="F349" s="88" t="s">
        <v>52</v>
      </c>
      <c r="G349" s="88">
        <v>21</v>
      </c>
      <c r="H349" s="88" t="s">
        <v>67</v>
      </c>
      <c r="I349" s="91">
        <v>5315</v>
      </c>
      <c r="J349" s="91">
        <v>5315</v>
      </c>
      <c r="K349" s="91" t="s">
        <v>53</v>
      </c>
      <c r="L349" s="88" t="s">
        <v>1857</v>
      </c>
    </row>
    <row r="351" spans="1:12" x14ac:dyDescent="0.2">
      <c r="D351" s="285"/>
    </row>
    <row r="352" spans="1:12" x14ac:dyDescent="0.2">
      <c r="D352" s="285"/>
      <c r="H352" s="285"/>
      <c r="I352" s="285"/>
      <c r="J352" s="285"/>
      <c r="K352" s="285"/>
    </row>
    <row r="353" spans="4:11" x14ac:dyDescent="0.2">
      <c r="D353" s="285"/>
      <c r="H353" s="285"/>
      <c r="I353" s="286"/>
      <c r="J353" s="286"/>
      <c r="K353" s="286"/>
    </row>
    <row r="354" spans="4:11" x14ac:dyDescent="0.2">
      <c r="D354" s="285"/>
      <c r="H354" s="285"/>
      <c r="I354" s="286"/>
      <c r="J354" s="286"/>
      <c r="K354" s="286"/>
    </row>
    <row r="355" spans="4:11" x14ac:dyDescent="0.2">
      <c r="H355" s="285"/>
      <c r="I355" s="286"/>
      <c r="J355" s="286"/>
      <c r="K355" s="286"/>
    </row>
    <row r="356" spans="4:11" x14ac:dyDescent="0.25">
      <c r="I356" s="281"/>
      <c r="J356" s="281"/>
      <c r="K356" s="281"/>
    </row>
    <row r="357" spans="4:11" x14ac:dyDescent="0.25">
      <c r="I357" s="281"/>
      <c r="J357" s="281"/>
      <c r="K357" s="281"/>
    </row>
    <row r="358" spans="4:11" x14ac:dyDescent="0.2">
      <c r="H358" s="285"/>
      <c r="I358" s="285"/>
      <c r="J358" s="285"/>
    </row>
    <row r="359" spans="4:11" x14ac:dyDescent="0.2">
      <c r="H359" s="285"/>
      <c r="I359" s="286"/>
      <c r="J359" s="286"/>
      <c r="K359" s="281"/>
    </row>
    <row r="360" spans="4:11" x14ac:dyDescent="0.2">
      <c r="H360" s="285"/>
      <c r="I360" s="286"/>
      <c r="J360" s="286"/>
      <c r="K360" s="281"/>
    </row>
    <row r="361" spans="4:11" x14ac:dyDescent="0.2">
      <c r="I361" s="286"/>
      <c r="J361" s="286"/>
      <c r="K361" s="281"/>
    </row>
  </sheetData>
  <mergeCells count="247">
    <mergeCell ref="D338:D339"/>
    <mergeCell ref="D313:D314"/>
    <mergeCell ref="B76:B80"/>
    <mergeCell ref="C153:C155"/>
    <mergeCell ref="C156:C157"/>
    <mergeCell ref="C141:C146"/>
    <mergeCell ref="B111:B112"/>
    <mergeCell ref="A111:A112"/>
    <mergeCell ref="A117:A118"/>
    <mergeCell ref="B117:B118"/>
    <mergeCell ref="A109:A110"/>
    <mergeCell ref="B109:B110"/>
    <mergeCell ref="B107:B108"/>
    <mergeCell ref="A107:A108"/>
    <mergeCell ref="C92:C94"/>
    <mergeCell ref="A87:A89"/>
    <mergeCell ref="B87:B89"/>
    <mergeCell ref="C90:C91"/>
    <mergeCell ref="C84:C85"/>
    <mergeCell ref="C97:C101"/>
    <mergeCell ref="D103:D104"/>
    <mergeCell ref="D107:D108"/>
    <mergeCell ref="D90:D91"/>
    <mergeCell ref="B334:B335"/>
    <mergeCell ref="A334:A335"/>
    <mergeCell ref="A336:A340"/>
    <mergeCell ref="C224:C225"/>
    <mergeCell ref="B224:B235"/>
    <mergeCell ref="A224:A235"/>
    <mergeCell ref="B275:B280"/>
    <mergeCell ref="A275:A280"/>
    <mergeCell ref="A282:A283"/>
    <mergeCell ref="B282:B283"/>
    <mergeCell ref="A241:A242"/>
    <mergeCell ref="B241:B242"/>
    <mergeCell ref="B245:B249"/>
    <mergeCell ref="B260:B262"/>
    <mergeCell ref="C289:C290"/>
    <mergeCell ref="A329:A333"/>
    <mergeCell ref="B329:B333"/>
    <mergeCell ref="C330:C331"/>
    <mergeCell ref="C332:C333"/>
    <mergeCell ref="A301:A303"/>
    <mergeCell ref="A304:A305"/>
    <mergeCell ref="B284:B299"/>
    <mergeCell ref="A284:A299"/>
    <mergeCell ref="B239:B240"/>
    <mergeCell ref="B306:B309"/>
    <mergeCell ref="A348:A349"/>
    <mergeCell ref="B9:B11"/>
    <mergeCell ref="A9:A11"/>
    <mergeCell ref="B25:B27"/>
    <mergeCell ref="B28:B34"/>
    <mergeCell ref="A22:A34"/>
    <mergeCell ref="A35:A39"/>
    <mergeCell ref="C336:C337"/>
    <mergeCell ref="B337:B340"/>
    <mergeCell ref="C338:C339"/>
    <mergeCell ref="C311:C312"/>
    <mergeCell ref="B323:B324"/>
    <mergeCell ref="B216:B218"/>
    <mergeCell ref="C216:C218"/>
    <mergeCell ref="B204:B207"/>
    <mergeCell ref="C205:C206"/>
    <mergeCell ref="B180:B185"/>
    <mergeCell ref="B194:B197"/>
    <mergeCell ref="A194:A197"/>
    <mergeCell ref="A219:A223"/>
    <mergeCell ref="B219:B223"/>
    <mergeCell ref="C221:C222"/>
    <mergeCell ref="A180:A189"/>
    <mergeCell ref="B186:B189"/>
    <mergeCell ref="F332:F333"/>
    <mergeCell ref="I332:I333"/>
    <mergeCell ref="J332:J333"/>
    <mergeCell ref="K332:K333"/>
    <mergeCell ref="B310:B317"/>
    <mergeCell ref="I304:I305"/>
    <mergeCell ref="J304:J305"/>
    <mergeCell ref="K304:K305"/>
    <mergeCell ref="D330:D331"/>
    <mergeCell ref="I330:I331"/>
    <mergeCell ref="J330:J331"/>
    <mergeCell ref="C316:C317"/>
    <mergeCell ref="D316:D317"/>
    <mergeCell ref="F316:F317"/>
    <mergeCell ref="I316:I317"/>
    <mergeCell ref="J316:J317"/>
    <mergeCell ref="K330:K331"/>
    <mergeCell ref="B325:B327"/>
    <mergeCell ref="D311:D312"/>
    <mergeCell ref="C313:C314"/>
    <mergeCell ref="B304:B305"/>
    <mergeCell ref="C304:C305"/>
    <mergeCell ref="D304:D305"/>
    <mergeCell ref="D332:D333"/>
    <mergeCell ref="E289:E290"/>
    <mergeCell ref="F289:F290"/>
    <mergeCell ref="G289:G290"/>
    <mergeCell ref="H289:H290"/>
    <mergeCell ref="C286:C287"/>
    <mergeCell ref="D286:D287"/>
    <mergeCell ref="D272:D273"/>
    <mergeCell ref="I272:I273"/>
    <mergeCell ref="J272:J273"/>
    <mergeCell ref="D289:D290"/>
    <mergeCell ref="K272:K273"/>
    <mergeCell ref="I286:I287"/>
    <mergeCell ref="J286:J287"/>
    <mergeCell ref="J263:J266"/>
    <mergeCell ref="A267:A270"/>
    <mergeCell ref="B267:B270"/>
    <mergeCell ref="C267:C269"/>
    <mergeCell ref="D267:D269"/>
    <mergeCell ref="I267:I269"/>
    <mergeCell ref="J267:J269"/>
    <mergeCell ref="K267:K269"/>
    <mergeCell ref="B263:B266"/>
    <mergeCell ref="C278:C279"/>
    <mergeCell ref="C271:C274"/>
    <mergeCell ref="B271:B274"/>
    <mergeCell ref="A271:A274"/>
    <mergeCell ref="D37:D39"/>
    <mergeCell ref="D32:D33"/>
    <mergeCell ref="B36:B39"/>
    <mergeCell ref="C37:C39"/>
    <mergeCell ref="D216:D217"/>
    <mergeCell ref="D221:D222"/>
    <mergeCell ref="A216:A218"/>
    <mergeCell ref="I263:I266"/>
    <mergeCell ref="C209:C210"/>
    <mergeCell ref="D209:D210"/>
    <mergeCell ref="C211:C212"/>
    <mergeCell ref="D211:D212"/>
    <mergeCell ref="B213:B215"/>
    <mergeCell ref="D236:D237"/>
    <mergeCell ref="D239:D240"/>
    <mergeCell ref="I239:I240"/>
    <mergeCell ref="C239:C240"/>
    <mergeCell ref="A153:A158"/>
    <mergeCell ref="B160:B169"/>
    <mergeCell ref="I147:I152"/>
    <mergeCell ref="D92:D94"/>
    <mergeCell ref="D97:D101"/>
    <mergeCell ref="E85:E86"/>
    <mergeCell ref="I85:I86"/>
    <mergeCell ref="A3:A4"/>
    <mergeCell ref="B3:B4"/>
    <mergeCell ref="A5:L5"/>
    <mergeCell ref="C3:C4"/>
    <mergeCell ref="D3:D4"/>
    <mergeCell ref="E3:E4"/>
    <mergeCell ref="F3:F4"/>
    <mergeCell ref="G3:H3"/>
    <mergeCell ref="I3:I4"/>
    <mergeCell ref="J3:J4"/>
    <mergeCell ref="L3:L4"/>
    <mergeCell ref="K3:K4"/>
    <mergeCell ref="C213:C215"/>
    <mergeCell ref="A204:A207"/>
    <mergeCell ref="A200:A201"/>
    <mergeCell ref="C79:C80"/>
    <mergeCell ref="C69:C70"/>
    <mergeCell ref="B14:B21"/>
    <mergeCell ref="A14:A21"/>
    <mergeCell ref="B6:B8"/>
    <mergeCell ref="A6:A8"/>
    <mergeCell ref="A48:A49"/>
    <mergeCell ref="B48:B49"/>
    <mergeCell ref="B23:B24"/>
    <mergeCell ref="A76:A81"/>
    <mergeCell ref="B50:B64"/>
    <mergeCell ref="C32:C34"/>
    <mergeCell ref="B40:B47"/>
    <mergeCell ref="A75:L75"/>
    <mergeCell ref="A40:A47"/>
    <mergeCell ref="B65:B74"/>
    <mergeCell ref="A65:A74"/>
    <mergeCell ref="C65:C66"/>
    <mergeCell ref="A90:A96"/>
    <mergeCell ref="B90:B96"/>
    <mergeCell ref="C102:C106"/>
    <mergeCell ref="B236:B238"/>
    <mergeCell ref="A236:A238"/>
    <mergeCell ref="C236:C238"/>
    <mergeCell ref="A306:A328"/>
    <mergeCell ref="C254:C255"/>
    <mergeCell ref="B250:B259"/>
    <mergeCell ref="A245:A266"/>
    <mergeCell ref="A239:A240"/>
    <mergeCell ref="K65:K66"/>
    <mergeCell ref="B200:B201"/>
    <mergeCell ref="B83:B86"/>
    <mergeCell ref="D69:D70"/>
    <mergeCell ref="I198:I199"/>
    <mergeCell ref="J198:J199"/>
    <mergeCell ref="K198:K199"/>
    <mergeCell ref="A198:A199"/>
    <mergeCell ref="B198:B199"/>
    <mergeCell ref="C198:C199"/>
    <mergeCell ref="A160:A176"/>
    <mergeCell ref="B123:B125"/>
    <mergeCell ref="D84:D86"/>
    <mergeCell ref="D147:D152"/>
    <mergeCell ref="D198:D199"/>
    <mergeCell ref="A83:A86"/>
    <mergeCell ref="B97:B106"/>
    <mergeCell ref="A97:A106"/>
    <mergeCell ref="C107:C108"/>
    <mergeCell ref="C147:C152"/>
    <mergeCell ref="K205:K206"/>
    <mergeCell ref="J205:J206"/>
    <mergeCell ref="A123:A125"/>
    <mergeCell ref="B127:B131"/>
    <mergeCell ref="A127:A132"/>
    <mergeCell ref="B136:B137"/>
    <mergeCell ref="A136:A138"/>
    <mergeCell ref="B170:B176"/>
    <mergeCell ref="B153:B158"/>
    <mergeCell ref="J147:J152"/>
    <mergeCell ref="K147:K152"/>
    <mergeCell ref="E141:E146"/>
    <mergeCell ref="I205:I206"/>
    <mergeCell ref="A2:L2"/>
    <mergeCell ref="A126:L126"/>
    <mergeCell ref="A281:L281"/>
    <mergeCell ref="J1:L1"/>
    <mergeCell ref="J239:J240"/>
    <mergeCell ref="B243:B244"/>
    <mergeCell ref="A243:A244"/>
    <mergeCell ref="A343:A346"/>
    <mergeCell ref="B343:B346"/>
    <mergeCell ref="A50:A64"/>
    <mergeCell ref="B139:B152"/>
    <mergeCell ref="A139:A152"/>
    <mergeCell ref="A208:A215"/>
    <mergeCell ref="B208:B212"/>
    <mergeCell ref="D65:D66"/>
    <mergeCell ref="I65:I66"/>
    <mergeCell ref="J65:J66"/>
    <mergeCell ref="B318:B322"/>
    <mergeCell ref="C321:C322"/>
    <mergeCell ref="E147:E152"/>
    <mergeCell ref="A119:A121"/>
    <mergeCell ref="B119:B120"/>
    <mergeCell ref="D141:D146"/>
    <mergeCell ref="D205:D206"/>
  </mergeCells>
  <conditionalFormatting sqref="D29">
    <cfRule type="duplicateValues" dxfId="11" priority="2"/>
    <cfRule type="duplicateValues" dxfId="10" priority="3"/>
    <cfRule type="duplicateValues" dxfId="9" priority="4"/>
  </conditionalFormatting>
  <conditionalFormatting sqref="D241">
    <cfRule type="duplicateValues" dxfId="8" priority="1"/>
  </conditionalFormatting>
  <pageMargins left="0.2" right="0.2" top="0.32" bottom="0.27" header="0.3" footer="0.3"/>
  <pageSetup paperSize="9" scale="57"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E63BC-3CB8-4989-91E8-ED0FC114FE8D}">
  <sheetPr codeName="Sheet5">
    <tabColor rgb="FFFF0000"/>
  </sheetPr>
  <dimension ref="A1:L281"/>
  <sheetViews>
    <sheetView topLeftCell="A230" workbookViewId="0">
      <selection activeCell="F237" sqref="F237"/>
    </sheetView>
  </sheetViews>
  <sheetFormatPr defaultColWidth="9" defaultRowHeight="12" x14ac:dyDescent="0.25"/>
  <cols>
    <col min="1" max="1" width="5.5703125" style="125" customWidth="1"/>
    <col min="2" max="2" width="27.140625" style="121" customWidth="1"/>
    <col min="3" max="3" width="31.5703125" style="125" customWidth="1"/>
    <col min="4" max="4" width="14.42578125" style="125" customWidth="1"/>
    <col min="5" max="5" width="10.5703125" style="125" customWidth="1"/>
    <col min="6" max="6" width="11.140625" style="309" customWidth="1"/>
    <col min="7" max="7" width="12" style="309" customWidth="1"/>
    <col min="8" max="8" width="23.42578125" style="125" customWidth="1"/>
    <col min="9" max="9" width="22.7109375" style="121" customWidth="1"/>
    <col min="10" max="10" width="14.7109375" style="125" customWidth="1"/>
    <col min="11" max="11" width="21.28515625" style="125" customWidth="1"/>
    <col min="12" max="12" width="30.42578125" style="125" customWidth="1"/>
    <col min="13" max="16384" width="9" style="169"/>
  </cols>
  <sheetData>
    <row r="1" spans="1:12" ht="105" customHeight="1" x14ac:dyDescent="0.25">
      <c r="I1" s="568" t="s">
        <v>1860</v>
      </c>
      <c r="J1" s="569"/>
      <c r="K1" s="569"/>
      <c r="L1" s="569"/>
    </row>
    <row r="2" spans="1:12" ht="32.25" customHeight="1" x14ac:dyDescent="0.25">
      <c r="I2" s="569"/>
      <c r="J2" s="569"/>
      <c r="K2" s="569"/>
      <c r="L2" s="569"/>
    </row>
    <row r="3" spans="1:12" s="174" customFormat="1" ht="33" customHeight="1" x14ac:dyDescent="0.25">
      <c r="A3" s="566" t="s">
        <v>2355</v>
      </c>
      <c r="B3" s="566"/>
      <c r="C3" s="566"/>
      <c r="D3" s="566"/>
      <c r="E3" s="566"/>
      <c r="F3" s="566"/>
      <c r="G3" s="566"/>
      <c r="H3" s="566"/>
      <c r="I3" s="566"/>
      <c r="J3" s="566"/>
      <c r="K3" s="566"/>
      <c r="L3" s="566"/>
    </row>
    <row r="4" spans="1:12" ht="36" x14ac:dyDescent="0.25">
      <c r="A4" s="115" t="s">
        <v>2356</v>
      </c>
      <c r="B4" s="115" t="s">
        <v>2357</v>
      </c>
      <c r="C4" s="115" t="s">
        <v>37</v>
      </c>
      <c r="D4" s="115" t="s">
        <v>38</v>
      </c>
      <c r="E4" s="115" t="s">
        <v>2358</v>
      </c>
      <c r="F4" s="310" t="s">
        <v>44</v>
      </c>
      <c r="G4" s="310" t="s">
        <v>45</v>
      </c>
      <c r="H4" s="115" t="s">
        <v>2359</v>
      </c>
      <c r="I4" s="115" t="s">
        <v>2360</v>
      </c>
      <c r="J4" s="115" t="s">
        <v>2361</v>
      </c>
      <c r="K4" s="115" t="s">
        <v>2362</v>
      </c>
      <c r="L4" s="115" t="s">
        <v>2363</v>
      </c>
    </row>
    <row r="5" spans="1:12" x14ac:dyDescent="0.25">
      <c r="A5" s="509" t="s">
        <v>2364</v>
      </c>
      <c r="B5" s="509"/>
      <c r="C5" s="509"/>
      <c r="D5" s="509"/>
      <c r="E5" s="509"/>
      <c r="F5" s="509"/>
      <c r="G5" s="509"/>
      <c r="H5" s="509"/>
      <c r="I5" s="509"/>
      <c r="J5" s="509"/>
      <c r="K5" s="509"/>
      <c r="L5" s="509"/>
    </row>
    <row r="6" spans="1:12" ht="48" x14ac:dyDescent="0.25">
      <c r="A6" s="522">
        <v>1</v>
      </c>
      <c r="B6" s="477" t="s">
        <v>2365</v>
      </c>
      <c r="C6" s="88" t="s">
        <v>2366</v>
      </c>
      <c r="D6" s="88" t="s">
        <v>61</v>
      </c>
      <c r="E6" s="88">
        <v>2023</v>
      </c>
      <c r="F6" s="128">
        <v>66.5</v>
      </c>
      <c r="G6" s="128">
        <v>73.5</v>
      </c>
      <c r="H6" s="88" t="s">
        <v>2367</v>
      </c>
      <c r="I6" s="88" t="s">
        <v>2368</v>
      </c>
      <c r="J6" s="88" t="s">
        <v>2369</v>
      </c>
      <c r="K6" s="124" t="s">
        <v>67</v>
      </c>
      <c r="L6" s="88" t="s">
        <v>2370</v>
      </c>
    </row>
    <row r="7" spans="1:12" ht="24" x14ac:dyDescent="0.25">
      <c r="A7" s="522"/>
      <c r="B7" s="477"/>
      <c r="C7" s="88" t="s">
        <v>2371</v>
      </c>
      <c r="D7" s="88" t="s">
        <v>2372</v>
      </c>
      <c r="E7" s="88">
        <v>2024</v>
      </c>
      <c r="F7" s="311">
        <v>0.502</v>
      </c>
      <c r="G7" s="311">
        <v>0.50800000000000001</v>
      </c>
      <c r="H7" s="88" t="s">
        <v>2373</v>
      </c>
      <c r="I7" s="88" t="s">
        <v>2374</v>
      </c>
      <c r="J7" s="88" t="s">
        <v>2369</v>
      </c>
      <c r="K7" s="92" t="s">
        <v>67</v>
      </c>
      <c r="L7" s="88" t="s">
        <v>119</v>
      </c>
    </row>
    <row r="8" spans="1:12" ht="24" x14ac:dyDescent="0.25">
      <c r="A8" s="92">
        <v>2</v>
      </c>
      <c r="B8" s="88" t="s">
        <v>2375</v>
      </c>
      <c r="C8" s="88" t="s">
        <v>2376</v>
      </c>
      <c r="D8" s="88" t="s">
        <v>2377</v>
      </c>
      <c r="E8" s="88">
        <v>2023</v>
      </c>
      <c r="F8" s="116">
        <v>96</v>
      </c>
      <c r="G8" s="116">
        <v>93</v>
      </c>
      <c r="H8" s="88" t="s">
        <v>2378</v>
      </c>
      <c r="I8" s="88" t="s">
        <v>2374</v>
      </c>
      <c r="J8" s="88" t="s">
        <v>2369</v>
      </c>
      <c r="K8" s="92" t="s">
        <v>67</v>
      </c>
      <c r="L8" s="88" t="s">
        <v>476</v>
      </c>
    </row>
    <row r="9" spans="1:12" ht="30.75" customHeight="1" x14ac:dyDescent="0.25">
      <c r="A9" s="92">
        <v>3</v>
      </c>
      <c r="B9" s="88" t="s">
        <v>2379</v>
      </c>
      <c r="C9" s="88" t="s">
        <v>2380</v>
      </c>
      <c r="D9" s="88" t="s">
        <v>61</v>
      </c>
      <c r="E9" s="88">
        <v>2024</v>
      </c>
      <c r="F9" s="116">
        <v>6</v>
      </c>
      <c r="G9" s="128">
        <v>6.5</v>
      </c>
      <c r="H9" s="88" t="s">
        <v>1857</v>
      </c>
      <c r="I9" s="88" t="s">
        <v>2381</v>
      </c>
      <c r="J9" s="88" t="s">
        <v>2369</v>
      </c>
      <c r="K9" s="88" t="s">
        <v>2382</v>
      </c>
      <c r="L9" s="88" t="s">
        <v>476</v>
      </c>
    </row>
    <row r="10" spans="1:12" ht="36" x14ac:dyDescent="0.25">
      <c r="A10" s="522">
        <v>4</v>
      </c>
      <c r="B10" s="477" t="s">
        <v>2383</v>
      </c>
      <c r="C10" s="88" t="s">
        <v>2384</v>
      </c>
      <c r="D10" s="88" t="s">
        <v>2377</v>
      </c>
      <c r="E10" s="88">
        <v>2022</v>
      </c>
      <c r="F10" s="116" t="s">
        <v>2385</v>
      </c>
      <c r="G10" s="116">
        <v>103</v>
      </c>
      <c r="H10" s="88" t="s">
        <v>2386</v>
      </c>
      <c r="I10" s="88" t="s">
        <v>2387</v>
      </c>
      <c r="J10" s="88" t="s">
        <v>2369</v>
      </c>
      <c r="K10" s="88" t="s">
        <v>2388</v>
      </c>
      <c r="L10" s="88" t="s">
        <v>1149</v>
      </c>
    </row>
    <row r="11" spans="1:12" ht="24" x14ac:dyDescent="0.25">
      <c r="A11" s="522"/>
      <c r="B11" s="477"/>
      <c r="C11" s="88" t="s">
        <v>2389</v>
      </c>
      <c r="D11" s="88" t="s">
        <v>2377</v>
      </c>
      <c r="E11" s="88">
        <v>2023</v>
      </c>
      <c r="F11" s="116" t="s">
        <v>2390</v>
      </c>
      <c r="G11" s="116">
        <v>112</v>
      </c>
      <c r="H11" s="88" t="s">
        <v>2391</v>
      </c>
      <c r="I11" s="88" t="s">
        <v>2374</v>
      </c>
      <c r="J11" s="88" t="s">
        <v>2369</v>
      </c>
      <c r="K11" s="88" t="s">
        <v>2392</v>
      </c>
      <c r="L11" s="88" t="s">
        <v>2393</v>
      </c>
    </row>
    <row r="12" spans="1:12" x14ac:dyDescent="0.25">
      <c r="A12" s="509" t="s">
        <v>33</v>
      </c>
      <c r="B12" s="509"/>
      <c r="C12" s="509"/>
      <c r="D12" s="509"/>
      <c r="E12" s="509"/>
      <c r="F12" s="509"/>
      <c r="G12" s="509"/>
      <c r="H12" s="509"/>
      <c r="I12" s="509"/>
      <c r="J12" s="509"/>
      <c r="K12" s="509"/>
      <c r="L12" s="509"/>
    </row>
    <row r="13" spans="1:12" x14ac:dyDescent="0.25">
      <c r="A13" s="509" t="s">
        <v>2394</v>
      </c>
      <c r="B13" s="509"/>
      <c r="C13" s="509"/>
      <c r="D13" s="509"/>
      <c r="E13" s="509"/>
      <c r="F13" s="509"/>
      <c r="G13" s="509"/>
      <c r="H13" s="509"/>
      <c r="I13" s="509"/>
      <c r="J13" s="509"/>
      <c r="K13" s="509"/>
      <c r="L13" s="509"/>
    </row>
    <row r="14" spans="1:12" s="313" customFormat="1" ht="36" x14ac:dyDescent="0.2">
      <c r="A14" s="6" t="s">
        <v>2395</v>
      </c>
      <c r="B14" s="1" t="s">
        <v>2396</v>
      </c>
      <c r="C14" s="88" t="s">
        <v>2397</v>
      </c>
      <c r="D14" s="1" t="s">
        <v>2398</v>
      </c>
      <c r="E14" s="6">
        <v>2024</v>
      </c>
      <c r="F14" s="36" t="s">
        <v>67</v>
      </c>
      <c r="G14" s="312">
        <v>0.56899999999999995</v>
      </c>
      <c r="H14" s="1" t="s">
        <v>2399</v>
      </c>
      <c r="I14" s="1" t="s">
        <v>2400</v>
      </c>
      <c r="J14" s="1" t="s">
        <v>2369</v>
      </c>
      <c r="K14" s="1" t="s">
        <v>2401</v>
      </c>
      <c r="L14" s="1" t="s">
        <v>2402</v>
      </c>
    </row>
    <row r="15" spans="1:12" s="313" customFormat="1" ht="36" x14ac:dyDescent="0.2">
      <c r="A15" s="6" t="s">
        <v>2403</v>
      </c>
      <c r="B15" s="1" t="s">
        <v>2404</v>
      </c>
      <c r="C15" s="1" t="s">
        <v>2405</v>
      </c>
      <c r="D15" s="1" t="s">
        <v>52</v>
      </c>
      <c r="E15" s="1">
        <v>2024</v>
      </c>
      <c r="F15" s="314">
        <v>70</v>
      </c>
      <c r="G15" s="314">
        <v>210</v>
      </c>
      <c r="H15" s="1" t="s">
        <v>2406</v>
      </c>
      <c r="I15" s="1" t="s">
        <v>2374</v>
      </c>
      <c r="J15" s="1" t="s">
        <v>2369</v>
      </c>
      <c r="K15" s="6" t="s">
        <v>2407</v>
      </c>
      <c r="L15" s="1" t="s">
        <v>2402</v>
      </c>
    </row>
    <row r="16" spans="1:12" s="313" customFormat="1" ht="42" customHeight="1" x14ac:dyDescent="0.2">
      <c r="A16" s="92" t="s">
        <v>2408</v>
      </c>
      <c r="B16" s="88" t="s">
        <v>2409</v>
      </c>
      <c r="C16" s="1" t="s">
        <v>2371</v>
      </c>
      <c r="D16" s="6" t="s">
        <v>2410</v>
      </c>
      <c r="E16" s="92">
        <v>2024</v>
      </c>
      <c r="F16" s="6">
        <v>0.4501</v>
      </c>
      <c r="G16" s="6">
        <v>0.57999999999999996</v>
      </c>
      <c r="H16" s="1" t="s">
        <v>119</v>
      </c>
      <c r="I16" s="1" t="s">
        <v>2374</v>
      </c>
      <c r="J16" s="88" t="s">
        <v>2369</v>
      </c>
      <c r="K16" s="92" t="s">
        <v>67</v>
      </c>
      <c r="L16" s="88" t="s">
        <v>2411</v>
      </c>
    </row>
    <row r="17" spans="1:12" s="313" customFormat="1" ht="42" customHeight="1" x14ac:dyDescent="0.2">
      <c r="A17" s="559" t="s">
        <v>2412</v>
      </c>
      <c r="B17" s="567" t="s">
        <v>1346</v>
      </c>
      <c r="C17" s="307" t="s">
        <v>331</v>
      </c>
      <c r="D17" s="307" t="s">
        <v>61</v>
      </c>
      <c r="E17" s="307">
        <v>2024</v>
      </c>
      <c r="F17" s="316">
        <v>88.6</v>
      </c>
      <c r="G17" s="316">
        <v>89.5</v>
      </c>
      <c r="H17" s="316" t="s">
        <v>102</v>
      </c>
      <c r="I17" s="299" t="s">
        <v>2413</v>
      </c>
      <c r="J17" s="316" t="s">
        <v>2369</v>
      </c>
      <c r="K17" s="316" t="s">
        <v>67</v>
      </c>
      <c r="L17" s="316" t="s">
        <v>102</v>
      </c>
    </row>
    <row r="18" spans="1:12" s="313" customFormat="1" ht="47.25" customHeight="1" x14ac:dyDescent="0.2">
      <c r="A18" s="559"/>
      <c r="B18" s="567"/>
      <c r="C18" s="307" t="s">
        <v>332</v>
      </c>
      <c r="D18" s="307" t="s">
        <v>61</v>
      </c>
      <c r="E18" s="307">
        <v>2024</v>
      </c>
      <c r="F18" s="317">
        <v>77</v>
      </c>
      <c r="G18" s="317">
        <v>79</v>
      </c>
      <c r="H18" s="316" t="s">
        <v>102</v>
      </c>
      <c r="I18" s="299" t="s">
        <v>2413</v>
      </c>
      <c r="J18" s="316" t="s">
        <v>2369</v>
      </c>
      <c r="K18" s="316" t="s">
        <v>67</v>
      </c>
      <c r="L18" s="316" t="s">
        <v>102</v>
      </c>
    </row>
    <row r="19" spans="1:12" s="313" customFormat="1" x14ac:dyDescent="0.2">
      <c r="A19" s="522" t="s">
        <v>2414</v>
      </c>
      <c r="B19" s="477" t="s">
        <v>2415</v>
      </c>
      <c r="C19" s="88" t="s">
        <v>2416</v>
      </c>
      <c r="D19" s="88" t="s">
        <v>2417</v>
      </c>
      <c r="E19" s="88">
        <v>2023</v>
      </c>
      <c r="F19" s="282">
        <v>8765.7999999999993</v>
      </c>
      <c r="G19" s="282">
        <v>12280.75</v>
      </c>
      <c r="H19" s="88" t="s">
        <v>81</v>
      </c>
      <c r="I19" s="88" t="s">
        <v>2374</v>
      </c>
      <c r="J19" s="88" t="s">
        <v>2369</v>
      </c>
      <c r="K19" s="88" t="s">
        <v>2418</v>
      </c>
      <c r="L19" s="88" t="s">
        <v>81</v>
      </c>
    </row>
    <row r="20" spans="1:12" s="313" customFormat="1" x14ac:dyDescent="0.2">
      <c r="A20" s="522"/>
      <c r="B20" s="477"/>
      <c r="C20" s="88" t="s">
        <v>2419</v>
      </c>
      <c r="D20" s="88" t="s">
        <v>2417</v>
      </c>
      <c r="E20" s="88">
        <v>2023</v>
      </c>
      <c r="F20" s="128">
        <v>2863.4</v>
      </c>
      <c r="G20" s="116">
        <v>2200</v>
      </c>
      <c r="H20" s="88" t="s">
        <v>81</v>
      </c>
      <c r="I20" s="88" t="s">
        <v>2374</v>
      </c>
      <c r="J20" s="88" t="s">
        <v>2369</v>
      </c>
      <c r="K20" s="88" t="s">
        <v>2418</v>
      </c>
      <c r="L20" s="88" t="s">
        <v>81</v>
      </c>
    </row>
    <row r="21" spans="1:12" s="313" customFormat="1" ht="24" x14ac:dyDescent="0.2">
      <c r="A21" s="522"/>
      <c r="B21" s="477"/>
      <c r="C21" s="88" t="s">
        <v>2420</v>
      </c>
      <c r="D21" s="88" t="s">
        <v>61</v>
      </c>
      <c r="E21" s="88">
        <v>2023</v>
      </c>
      <c r="F21" s="318">
        <v>99.5</v>
      </c>
      <c r="G21" s="318">
        <v>99.7</v>
      </c>
      <c r="H21" s="88" t="s">
        <v>81</v>
      </c>
      <c r="I21" s="88" t="s">
        <v>2374</v>
      </c>
      <c r="J21" s="88" t="s">
        <v>2369</v>
      </c>
      <c r="K21" s="88" t="s">
        <v>2418</v>
      </c>
      <c r="L21" s="88" t="s">
        <v>81</v>
      </c>
    </row>
    <row r="22" spans="1:12" s="313" customFormat="1" ht="36" x14ac:dyDescent="0.2">
      <c r="A22" s="522" t="s">
        <v>2421</v>
      </c>
      <c r="B22" s="477" t="s">
        <v>1368</v>
      </c>
      <c r="C22" s="88" t="s">
        <v>2422</v>
      </c>
      <c r="D22" s="88" t="s">
        <v>52</v>
      </c>
      <c r="E22" s="88">
        <v>2024</v>
      </c>
      <c r="F22" s="116">
        <v>3898</v>
      </c>
      <c r="G22" s="116">
        <v>5683</v>
      </c>
      <c r="H22" s="88" t="s">
        <v>784</v>
      </c>
      <c r="I22" s="88" t="s">
        <v>2381</v>
      </c>
      <c r="J22" s="88" t="s">
        <v>2423</v>
      </c>
      <c r="K22" s="88" t="s">
        <v>2424</v>
      </c>
      <c r="L22" s="88" t="s">
        <v>115</v>
      </c>
    </row>
    <row r="23" spans="1:12" s="313" customFormat="1" ht="36" x14ac:dyDescent="0.2">
      <c r="A23" s="522"/>
      <c r="B23" s="477"/>
      <c r="C23" s="88" t="s">
        <v>2425</v>
      </c>
      <c r="D23" s="88" t="s">
        <v>61</v>
      </c>
      <c r="E23" s="88">
        <v>2024</v>
      </c>
      <c r="F23" s="116">
        <v>30</v>
      </c>
      <c r="G23" s="116">
        <v>70</v>
      </c>
      <c r="H23" s="88" t="s">
        <v>115</v>
      </c>
      <c r="I23" s="88" t="s">
        <v>2426</v>
      </c>
      <c r="J23" s="88" t="s">
        <v>2427</v>
      </c>
      <c r="K23" s="88" t="s">
        <v>2424</v>
      </c>
      <c r="L23" s="88" t="s">
        <v>115</v>
      </c>
    </row>
    <row r="24" spans="1:12" s="313" customFormat="1" ht="36" x14ac:dyDescent="0.2">
      <c r="A24" s="522"/>
      <c r="B24" s="477"/>
      <c r="C24" s="88" t="s">
        <v>2428</v>
      </c>
      <c r="D24" s="88" t="s">
        <v>61</v>
      </c>
      <c r="E24" s="88">
        <v>2024</v>
      </c>
      <c r="F24" s="116">
        <v>5</v>
      </c>
      <c r="G24" s="116">
        <v>15</v>
      </c>
      <c r="H24" s="88" t="s">
        <v>115</v>
      </c>
      <c r="I24" s="88" t="s">
        <v>2426</v>
      </c>
      <c r="J24" s="88" t="s">
        <v>2427</v>
      </c>
      <c r="K24" s="88" t="s">
        <v>2424</v>
      </c>
      <c r="L24" s="88" t="s">
        <v>115</v>
      </c>
    </row>
    <row r="25" spans="1:12" s="313" customFormat="1" ht="48" x14ac:dyDescent="0.2">
      <c r="A25" s="92" t="s">
        <v>2429</v>
      </c>
      <c r="B25" s="88" t="s">
        <v>1385</v>
      </c>
      <c r="C25" s="88" t="s">
        <v>2430</v>
      </c>
      <c r="D25" s="92" t="s">
        <v>172</v>
      </c>
      <c r="E25" s="92">
        <v>2024</v>
      </c>
      <c r="F25" s="117" t="s">
        <v>67</v>
      </c>
      <c r="G25" s="128">
        <v>41.5</v>
      </c>
      <c r="H25" s="88" t="s">
        <v>115</v>
      </c>
      <c r="I25" s="88" t="s">
        <v>2431</v>
      </c>
      <c r="J25" s="88" t="s">
        <v>2427</v>
      </c>
      <c r="K25" s="88" t="s">
        <v>2407</v>
      </c>
      <c r="L25" s="88" t="s">
        <v>115</v>
      </c>
    </row>
    <row r="26" spans="1:12" s="313" customFormat="1" ht="36" x14ac:dyDescent="0.2">
      <c r="A26" s="92" t="s">
        <v>2432</v>
      </c>
      <c r="B26" s="88" t="s">
        <v>2433</v>
      </c>
      <c r="C26" s="88" t="s">
        <v>2434</v>
      </c>
      <c r="D26" s="92" t="s">
        <v>2435</v>
      </c>
      <c r="E26" s="88">
        <v>2024</v>
      </c>
      <c r="F26" s="117">
        <v>2418</v>
      </c>
      <c r="G26" s="117">
        <v>2530</v>
      </c>
      <c r="H26" s="88" t="s">
        <v>81</v>
      </c>
      <c r="I26" s="88" t="s">
        <v>2374</v>
      </c>
      <c r="J26" s="88" t="s">
        <v>2369</v>
      </c>
      <c r="K26" s="92" t="s">
        <v>2436</v>
      </c>
      <c r="L26" s="88" t="s">
        <v>81</v>
      </c>
    </row>
    <row r="27" spans="1:12" s="313" customFormat="1" ht="36" x14ac:dyDescent="0.2">
      <c r="A27" s="92" t="s">
        <v>2437</v>
      </c>
      <c r="B27" s="88" t="s">
        <v>2438</v>
      </c>
      <c r="C27" s="88" t="s">
        <v>2439</v>
      </c>
      <c r="D27" s="88" t="s">
        <v>2372</v>
      </c>
      <c r="E27" s="88">
        <v>2024</v>
      </c>
      <c r="F27" s="116">
        <v>87</v>
      </c>
      <c r="G27" s="116">
        <v>89</v>
      </c>
      <c r="H27" s="88" t="s">
        <v>2440</v>
      </c>
      <c r="I27" s="88" t="s">
        <v>2441</v>
      </c>
      <c r="J27" s="88" t="s">
        <v>2369</v>
      </c>
      <c r="K27" s="88" t="s">
        <v>2442</v>
      </c>
      <c r="L27" s="88" t="s">
        <v>217</v>
      </c>
    </row>
    <row r="28" spans="1:12" s="313" customFormat="1" x14ac:dyDescent="0.2">
      <c r="A28" s="522" t="s">
        <v>2443</v>
      </c>
      <c r="B28" s="477" t="s">
        <v>2444</v>
      </c>
      <c r="C28" s="88" t="s">
        <v>2445</v>
      </c>
      <c r="D28" s="88" t="s">
        <v>2446</v>
      </c>
      <c r="E28" s="477">
        <v>2024</v>
      </c>
      <c r="F28" s="128">
        <v>131.1</v>
      </c>
      <c r="G28" s="116">
        <v>140</v>
      </c>
      <c r="H28" s="477" t="s">
        <v>224</v>
      </c>
      <c r="I28" s="477" t="s">
        <v>2374</v>
      </c>
      <c r="J28" s="477" t="s">
        <v>2369</v>
      </c>
      <c r="K28" s="88" t="s">
        <v>2447</v>
      </c>
      <c r="L28" s="477" t="s">
        <v>224</v>
      </c>
    </row>
    <row r="29" spans="1:12" s="313" customFormat="1" ht="24" customHeight="1" x14ac:dyDescent="0.2">
      <c r="A29" s="522"/>
      <c r="B29" s="477"/>
      <c r="C29" s="88" t="s">
        <v>2448</v>
      </c>
      <c r="D29" s="88" t="s">
        <v>2449</v>
      </c>
      <c r="E29" s="477"/>
      <c r="F29" s="128">
        <v>149.4</v>
      </c>
      <c r="G29" s="116">
        <v>153</v>
      </c>
      <c r="H29" s="477"/>
      <c r="I29" s="477"/>
      <c r="J29" s="477"/>
      <c r="K29" s="88" t="s">
        <v>2447</v>
      </c>
      <c r="L29" s="477"/>
    </row>
    <row r="30" spans="1:12" s="313" customFormat="1" ht="24" x14ac:dyDescent="0.2">
      <c r="A30" s="92" t="s">
        <v>2450</v>
      </c>
      <c r="B30" s="88" t="s">
        <v>1426</v>
      </c>
      <c r="C30" s="88" t="s">
        <v>67</v>
      </c>
      <c r="D30" s="88" t="s">
        <v>67</v>
      </c>
      <c r="E30" s="88" t="s">
        <v>67</v>
      </c>
      <c r="F30" s="116" t="s">
        <v>67</v>
      </c>
      <c r="G30" s="116" t="s">
        <v>67</v>
      </c>
      <c r="H30" s="88" t="s">
        <v>224</v>
      </c>
      <c r="I30" s="88" t="s">
        <v>2374</v>
      </c>
      <c r="J30" s="88" t="s">
        <v>2369</v>
      </c>
      <c r="K30" s="88" t="s">
        <v>2447</v>
      </c>
      <c r="L30" s="88" t="s">
        <v>224</v>
      </c>
    </row>
    <row r="31" spans="1:12" s="313" customFormat="1" x14ac:dyDescent="0.2">
      <c r="A31" s="511" t="s">
        <v>2451</v>
      </c>
      <c r="B31" s="511"/>
      <c r="C31" s="511"/>
      <c r="D31" s="511"/>
      <c r="E31" s="511"/>
      <c r="F31" s="511"/>
      <c r="G31" s="511"/>
      <c r="H31" s="511"/>
      <c r="I31" s="511"/>
      <c r="J31" s="511"/>
      <c r="K31" s="511"/>
      <c r="L31" s="511"/>
    </row>
    <row r="32" spans="1:12" s="319" customFormat="1" ht="60" x14ac:dyDescent="0.2">
      <c r="A32" s="477" t="s">
        <v>2452</v>
      </c>
      <c r="B32" s="477" t="s">
        <v>2453</v>
      </c>
      <c r="C32" s="88" t="s">
        <v>2454</v>
      </c>
      <c r="D32" s="88" t="s">
        <v>61</v>
      </c>
      <c r="E32" s="92">
        <v>2024</v>
      </c>
      <c r="F32" s="128">
        <v>41.8</v>
      </c>
      <c r="G32" s="128">
        <v>39.799999999999997</v>
      </c>
      <c r="H32" s="88" t="s">
        <v>69</v>
      </c>
      <c r="I32" s="88" t="s">
        <v>2374</v>
      </c>
      <c r="J32" s="88" t="s">
        <v>2369</v>
      </c>
      <c r="K32" s="88" t="s">
        <v>2455</v>
      </c>
      <c r="L32" s="88" t="s">
        <v>69</v>
      </c>
    </row>
    <row r="33" spans="1:12" s="319" customFormat="1" ht="48" x14ac:dyDescent="0.2">
      <c r="A33" s="477"/>
      <c r="B33" s="477"/>
      <c r="C33" s="88" t="s">
        <v>2456</v>
      </c>
      <c r="D33" s="88" t="s">
        <v>2457</v>
      </c>
      <c r="E33" s="92">
        <v>2024</v>
      </c>
      <c r="F33" s="128">
        <v>26.4</v>
      </c>
      <c r="G33" s="116">
        <v>19</v>
      </c>
      <c r="H33" s="88" t="s">
        <v>69</v>
      </c>
      <c r="I33" s="88" t="s">
        <v>2374</v>
      </c>
      <c r="J33" s="88" t="s">
        <v>2369</v>
      </c>
      <c r="K33" s="88" t="s">
        <v>2458</v>
      </c>
      <c r="L33" s="88" t="s">
        <v>69</v>
      </c>
    </row>
    <row r="34" spans="1:12" s="319" customFormat="1" ht="48" x14ac:dyDescent="0.2">
      <c r="A34" s="477"/>
      <c r="B34" s="477"/>
      <c r="C34" s="88" t="s">
        <v>2459</v>
      </c>
      <c r="D34" s="88" t="s">
        <v>2460</v>
      </c>
      <c r="E34" s="92">
        <v>2024</v>
      </c>
      <c r="F34" s="128">
        <v>12.3</v>
      </c>
      <c r="G34" s="128">
        <v>11</v>
      </c>
      <c r="H34" s="88" t="s">
        <v>69</v>
      </c>
      <c r="I34" s="88" t="s">
        <v>2374</v>
      </c>
      <c r="J34" s="88" t="s">
        <v>2369</v>
      </c>
      <c r="K34" s="88" t="s">
        <v>2458</v>
      </c>
      <c r="L34" s="88" t="s">
        <v>69</v>
      </c>
    </row>
    <row r="35" spans="1:12" s="319" customFormat="1" ht="48" x14ac:dyDescent="0.2">
      <c r="A35" s="477"/>
      <c r="B35" s="477"/>
      <c r="C35" s="88" t="s">
        <v>2461</v>
      </c>
      <c r="D35" s="88" t="s">
        <v>2457</v>
      </c>
      <c r="E35" s="92">
        <v>2024</v>
      </c>
      <c r="F35" s="128">
        <v>69.7</v>
      </c>
      <c r="G35" s="128">
        <v>69.3</v>
      </c>
      <c r="H35" s="88" t="s">
        <v>69</v>
      </c>
      <c r="I35" s="88" t="s">
        <v>2374</v>
      </c>
      <c r="J35" s="88" t="s">
        <v>2369</v>
      </c>
      <c r="K35" s="88" t="s">
        <v>2458</v>
      </c>
      <c r="L35" s="88" t="s">
        <v>69</v>
      </c>
    </row>
    <row r="36" spans="1:12" s="319" customFormat="1" ht="55.5" customHeight="1" x14ac:dyDescent="0.2">
      <c r="A36" s="88" t="s">
        <v>2462</v>
      </c>
      <c r="B36" s="88" t="s">
        <v>2463</v>
      </c>
      <c r="C36" s="88" t="s">
        <v>2464</v>
      </c>
      <c r="D36" s="88" t="s">
        <v>61</v>
      </c>
      <c r="E36" s="92">
        <v>2023</v>
      </c>
      <c r="F36" s="207">
        <v>35</v>
      </c>
      <c r="G36" s="116">
        <v>27</v>
      </c>
      <c r="H36" s="88" t="s">
        <v>69</v>
      </c>
      <c r="I36" s="88" t="s">
        <v>2374</v>
      </c>
      <c r="J36" s="88" t="s">
        <v>2369</v>
      </c>
      <c r="K36" s="92" t="s">
        <v>67</v>
      </c>
      <c r="L36" s="88" t="s">
        <v>69</v>
      </c>
    </row>
    <row r="37" spans="1:12" s="319" customFormat="1" ht="60" x14ac:dyDescent="0.2">
      <c r="A37" s="88" t="s">
        <v>2465</v>
      </c>
      <c r="B37" s="88" t="s">
        <v>2466</v>
      </c>
      <c r="C37" s="88" t="s">
        <v>2467</v>
      </c>
      <c r="D37" s="88" t="s">
        <v>61</v>
      </c>
      <c r="E37" s="88">
        <v>2024</v>
      </c>
      <c r="F37" s="128">
        <v>69.5</v>
      </c>
      <c r="G37" s="116">
        <v>71</v>
      </c>
      <c r="H37" s="88" t="s">
        <v>102</v>
      </c>
      <c r="I37" s="88" t="s">
        <v>2468</v>
      </c>
      <c r="J37" s="88" t="s">
        <v>2369</v>
      </c>
      <c r="K37" s="88" t="s">
        <v>2469</v>
      </c>
      <c r="L37" s="88" t="s">
        <v>102</v>
      </c>
    </row>
    <row r="38" spans="1:12" s="319" customFormat="1" ht="48" x14ac:dyDescent="0.2">
      <c r="A38" s="88" t="s">
        <v>2470</v>
      </c>
      <c r="B38" s="88" t="s">
        <v>2471</v>
      </c>
      <c r="C38" s="88" t="s">
        <v>2472</v>
      </c>
      <c r="D38" s="88" t="s">
        <v>52</v>
      </c>
      <c r="E38" s="88">
        <v>2022</v>
      </c>
      <c r="F38" s="116">
        <v>53</v>
      </c>
      <c r="G38" s="116">
        <v>52</v>
      </c>
      <c r="H38" s="88" t="s">
        <v>102</v>
      </c>
      <c r="I38" s="88" t="s">
        <v>2473</v>
      </c>
      <c r="J38" s="88" t="s">
        <v>2474</v>
      </c>
      <c r="K38" s="88" t="s">
        <v>2475</v>
      </c>
      <c r="L38" s="88" t="s">
        <v>102</v>
      </c>
    </row>
    <row r="39" spans="1:12" s="319" customFormat="1" ht="57" customHeight="1" x14ac:dyDescent="0.2">
      <c r="A39" s="465" t="s">
        <v>2476</v>
      </c>
      <c r="B39" s="455" t="s">
        <v>1346</v>
      </c>
      <c r="C39" s="321" t="s">
        <v>331</v>
      </c>
      <c r="D39" s="321" t="s">
        <v>61</v>
      </c>
      <c r="E39" s="321">
        <v>2024</v>
      </c>
      <c r="F39" s="1">
        <v>88.6</v>
      </c>
      <c r="G39" s="1">
        <v>89.5</v>
      </c>
      <c r="H39" s="1" t="s">
        <v>102</v>
      </c>
      <c r="I39" s="88" t="s">
        <v>2413</v>
      </c>
      <c r="J39" s="1" t="s">
        <v>2369</v>
      </c>
      <c r="K39" s="1" t="s">
        <v>67</v>
      </c>
      <c r="L39" s="1" t="s">
        <v>102</v>
      </c>
    </row>
    <row r="40" spans="1:12" s="319" customFormat="1" ht="57" customHeight="1" x14ac:dyDescent="0.2">
      <c r="A40" s="465"/>
      <c r="B40" s="455"/>
      <c r="C40" s="321" t="s">
        <v>332</v>
      </c>
      <c r="D40" s="321" t="s">
        <v>61</v>
      </c>
      <c r="E40" s="321">
        <v>2024</v>
      </c>
      <c r="F40" s="368">
        <v>77</v>
      </c>
      <c r="G40" s="368">
        <v>79</v>
      </c>
      <c r="H40" s="1" t="s">
        <v>102</v>
      </c>
      <c r="I40" s="88" t="s">
        <v>2413</v>
      </c>
      <c r="J40" s="1" t="s">
        <v>2369</v>
      </c>
      <c r="K40" s="1" t="s">
        <v>67</v>
      </c>
      <c r="L40" s="1" t="s">
        <v>102</v>
      </c>
    </row>
    <row r="41" spans="1:12" s="319" customFormat="1" ht="24" x14ac:dyDescent="0.2">
      <c r="A41" s="477" t="s">
        <v>2477</v>
      </c>
      <c r="B41" s="477" t="s">
        <v>1474</v>
      </c>
      <c r="C41" s="88" t="s">
        <v>371</v>
      </c>
      <c r="D41" s="88" t="s">
        <v>52</v>
      </c>
      <c r="E41" s="88">
        <v>2024</v>
      </c>
      <c r="F41" s="116" t="s">
        <v>373</v>
      </c>
      <c r="G41" s="116" t="s">
        <v>374</v>
      </c>
      <c r="H41" s="88" t="s">
        <v>102</v>
      </c>
      <c r="I41" s="88" t="s">
        <v>2374</v>
      </c>
      <c r="J41" s="88" t="s">
        <v>2369</v>
      </c>
      <c r="K41" s="88" t="s">
        <v>2475</v>
      </c>
      <c r="L41" s="88" t="s">
        <v>102</v>
      </c>
    </row>
    <row r="42" spans="1:12" s="319" customFormat="1" ht="24" x14ac:dyDescent="0.2">
      <c r="A42" s="477"/>
      <c r="B42" s="477"/>
      <c r="C42" s="88" t="s">
        <v>376</v>
      </c>
      <c r="D42" s="88" t="s">
        <v>52</v>
      </c>
      <c r="E42" s="88">
        <v>2024</v>
      </c>
      <c r="F42" s="116" t="s">
        <v>377</v>
      </c>
      <c r="G42" s="116" t="s">
        <v>378</v>
      </c>
      <c r="H42" s="88" t="s">
        <v>102</v>
      </c>
      <c r="I42" s="88" t="s">
        <v>2374</v>
      </c>
      <c r="J42" s="88" t="s">
        <v>2369</v>
      </c>
      <c r="K42" s="88" t="s">
        <v>2475</v>
      </c>
      <c r="L42" s="88" t="s">
        <v>102</v>
      </c>
    </row>
    <row r="43" spans="1:12" s="319" customFormat="1" ht="24" x14ac:dyDescent="0.2">
      <c r="A43" s="477"/>
      <c r="B43" s="477"/>
      <c r="C43" s="88" t="s">
        <v>1478</v>
      </c>
      <c r="D43" s="88" t="s">
        <v>52</v>
      </c>
      <c r="E43" s="88">
        <v>2024</v>
      </c>
      <c r="F43" s="117" t="s">
        <v>67</v>
      </c>
      <c r="G43" s="116" t="s">
        <v>1480</v>
      </c>
      <c r="H43" s="88" t="s">
        <v>102</v>
      </c>
      <c r="I43" s="88" t="s">
        <v>2374</v>
      </c>
      <c r="J43" s="88" t="s">
        <v>2369</v>
      </c>
      <c r="K43" s="88" t="s">
        <v>2475</v>
      </c>
      <c r="L43" s="88" t="s">
        <v>102</v>
      </c>
    </row>
    <row r="44" spans="1:12" s="319" customFormat="1" ht="24" x14ac:dyDescent="0.2">
      <c r="A44" s="477"/>
      <c r="B44" s="477"/>
      <c r="C44" s="88" t="s">
        <v>381</v>
      </c>
      <c r="D44" s="88" t="s">
        <v>52</v>
      </c>
      <c r="E44" s="88">
        <v>2024</v>
      </c>
      <c r="F44" s="116" t="s">
        <v>382</v>
      </c>
      <c r="G44" s="116" t="s">
        <v>382</v>
      </c>
      <c r="H44" s="88" t="s">
        <v>102</v>
      </c>
      <c r="I44" s="88" t="s">
        <v>2374</v>
      </c>
      <c r="J44" s="88" t="s">
        <v>2369</v>
      </c>
      <c r="K44" s="88" t="s">
        <v>2475</v>
      </c>
      <c r="L44" s="88" t="s">
        <v>102</v>
      </c>
    </row>
    <row r="45" spans="1:12" s="319" customFormat="1" ht="24" x14ac:dyDescent="0.2">
      <c r="A45" s="477"/>
      <c r="B45" s="477"/>
      <c r="C45" s="88" t="s">
        <v>383</v>
      </c>
      <c r="D45" s="88" t="s">
        <v>52</v>
      </c>
      <c r="E45" s="88">
        <v>2024</v>
      </c>
      <c r="F45" s="117" t="s">
        <v>67</v>
      </c>
      <c r="G45" s="116" t="s">
        <v>1994</v>
      </c>
      <c r="H45" s="88" t="s">
        <v>102</v>
      </c>
      <c r="I45" s="88" t="s">
        <v>2374</v>
      </c>
      <c r="J45" s="88" t="s">
        <v>2369</v>
      </c>
      <c r="K45" s="88" t="s">
        <v>2475</v>
      </c>
      <c r="L45" s="88" t="s">
        <v>102</v>
      </c>
    </row>
    <row r="46" spans="1:12" s="319" customFormat="1" ht="24" x14ac:dyDescent="0.2">
      <c r="A46" s="477"/>
      <c r="B46" s="477"/>
      <c r="C46" s="88" t="s">
        <v>385</v>
      </c>
      <c r="D46" s="88" t="s">
        <v>52</v>
      </c>
      <c r="E46" s="88">
        <v>2024</v>
      </c>
      <c r="F46" s="116" t="s">
        <v>386</v>
      </c>
      <c r="G46" s="116" t="s">
        <v>344</v>
      </c>
      <c r="H46" s="88" t="s">
        <v>102</v>
      </c>
      <c r="I46" s="88" t="s">
        <v>2374</v>
      </c>
      <c r="J46" s="88" t="s">
        <v>2369</v>
      </c>
      <c r="K46" s="88" t="s">
        <v>2475</v>
      </c>
      <c r="L46" s="88" t="s">
        <v>102</v>
      </c>
    </row>
    <row r="47" spans="1:12" s="319" customFormat="1" ht="24" x14ac:dyDescent="0.2">
      <c r="A47" s="477"/>
      <c r="B47" s="477"/>
      <c r="C47" s="88" t="s">
        <v>389</v>
      </c>
      <c r="D47" s="88" t="s">
        <v>52</v>
      </c>
      <c r="E47" s="88">
        <v>2024</v>
      </c>
      <c r="F47" s="116" t="s">
        <v>390</v>
      </c>
      <c r="G47" s="116">
        <v>12</v>
      </c>
      <c r="H47" s="88" t="s">
        <v>102</v>
      </c>
      <c r="I47" s="88" t="s">
        <v>2374</v>
      </c>
      <c r="J47" s="88" t="s">
        <v>2369</v>
      </c>
      <c r="K47" s="88" t="s">
        <v>2475</v>
      </c>
      <c r="L47" s="88" t="s">
        <v>102</v>
      </c>
    </row>
    <row r="48" spans="1:12" s="319" customFormat="1" ht="24" x14ac:dyDescent="0.2">
      <c r="A48" s="477"/>
      <c r="B48" s="477"/>
      <c r="C48" s="88" t="s">
        <v>1484</v>
      </c>
      <c r="D48" s="88" t="s">
        <v>52</v>
      </c>
      <c r="E48" s="88">
        <v>2024</v>
      </c>
      <c r="F48" s="117" t="s">
        <v>67</v>
      </c>
      <c r="G48" s="116" t="s">
        <v>1486</v>
      </c>
      <c r="H48" s="88" t="s">
        <v>102</v>
      </c>
      <c r="I48" s="88" t="s">
        <v>2374</v>
      </c>
      <c r="J48" s="88" t="s">
        <v>2369</v>
      </c>
      <c r="K48" s="88" t="s">
        <v>2475</v>
      </c>
      <c r="L48" s="88" t="s">
        <v>102</v>
      </c>
    </row>
    <row r="49" spans="1:12" s="319" customFormat="1" ht="24" x14ac:dyDescent="0.2">
      <c r="A49" s="477" t="s">
        <v>2478</v>
      </c>
      <c r="B49" s="477" t="s">
        <v>1491</v>
      </c>
      <c r="C49" s="1" t="s">
        <v>2479</v>
      </c>
      <c r="D49" s="1" t="s">
        <v>61</v>
      </c>
      <c r="E49" s="1">
        <v>2024</v>
      </c>
      <c r="F49" s="1">
        <v>76.3</v>
      </c>
      <c r="G49" s="1">
        <v>77</v>
      </c>
      <c r="H49" s="1" t="s">
        <v>102</v>
      </c>
      <c r="I49" s="1" t="s">
        <v>2480</v>
      </c>
      <c r="J49" s="1" t="s">
        <v>2369</v>
      </c>
      <c r="K49" s="88" t="s">
        <v>2481</v>
      </c>
      <c r="L49" s="88" t="s">
        <v>102</v>
      </c>
    </row>
    <row r="50" spans="1:12" s="319" customFormat="1" ht="24" x14ac:dyDescent="0.2">
      <c r="A50" s="477"/>
      <c r="B50" s="477"/>
      <c r="C50" s="1" t="s">
        <v>2482</v>
      </c>
      <c r="D50" s="1" t="s">
        <v>52</v>
      </c>
      <c r="E50" s="320">
        <v>2024</v>
      </c>
      <c r="F50" s="320">
        <v>1</v>
      </c>
      <c r="G50" s="88">
        <v>1</v>
      </c>
      <c r="H50" s="88" t="s">
        <v>2483</v>
      </c>
      <c r="I50" s="88" t="s">
        <v>2484</v>
      </c>
      <c r="J50" s="88" t="s">
        <v>2369</v>
      </c>
      <c r="K50" s="88" t="s">
        <v>67</v>
      </c>
      <c r="L50" s="88" t="s">
        <v>102</v>
      </c>
    </row>
    <row r="51" spans="1:12" s="319" customFormat="1" ht="48" x14ac:dyDescent="0.2">
      <c r="A51" s="88" t="s">
        <v>2485</v>
      </c>
      <c r="B51" s="88" t="s">
        <v>1499</v>
      </c>
      <c r="C51" s="88" t="s">
        <v>2486</v>
      </c>
      <c r="D51" s="88" t="s">
        <v>61</v>
      </c>
      <c r="E51" s="118" t="s">
        <v>67</v>
      </c>
      <c r="F51" s="116">
        <v>10</v>
      </c>
      <c r="G51" s="116">
        <v>12</v>
      </c>
      <c r="H51" s="88" t="s">
        <v>102</v>
      </c>
      <c r="I51" s="88" t="s">
        <v>2374</v>
      </c>
      <c r="J51" s="88" t="s">
        <v>2369</v>
      </c>
      <c r="K51" s="88" t="s">
        <v>2481</v>
      </c>
      <c r="L51" s="88" t="s">
        <v>102</v>
      </c>
    </row>
    <row r="52" spans="1:12" s="319" customFormat="1" ht="48" x14ac:dyDescent="0.2">
      <c r="A52" s="88" t="s">
        <v>2487</v>
      </c>
      <c r="B52" s="88" t="s">
        <v>1507</v>
      </c>
      <c r="C52" s="88" t="s">
        <v>1513</v>
      </c>
      <c r="D52" s="88" t="s">
        <v>61</v>
      </c>
      <c r="E52" s="88">
        <v>2024</v>
      </c>
      <c r="F52" s="116" t="s">
        <v>1514</v>
      </c>
      <c r="G52" s="116" t="s">
        <v>357</v>
      </c>
      <c r="H52" s="88" t="s">
        <v>102</v>
      </c>
      <c r="I52" s="88" t="s">
        <v>2374</v>
      </c>
      <c r="J52" s="88" t="s">
        <v>2369</v>
      </c>
      <c r="K52" s="88" t="s">
        <v>2488</v>
      </c>
      <c r="L52" s="88" t="s">
        <v>102</v>
      </c>
    </row>
    <row r="53" spans="1:12" s="319" customFormat="1" ht="36" x14ac:dyDescent="0.2">
      <c r="A53" s="88" t="s">
        <v>2489</v>
      </c>
      <c r="B53" s="88" t="s">
        <v>2490</v>
      </c>
      <c r="C53" s="88" t="s">
        <v>2491</v>
      </c>
      <c r="D53" s="88" t="s">
        <v>61</v>
      </c>
      <c r="E53" s="88">
        <v>2024</v>
      </c>
      <c r="F53" s="318">
        <v>76.2</v>
      </c>
      <c r="G53" s="318">
        <v>77</v>
      </c>
      <c r="H53" s="88" t="s">
        <v>2492</v>
      </c>
      <c r="I53" s="88" t="s">
        <v>2374</v>
      </c>
      <c r="J53" s="88" t="s">
        <v>2369</v>
      </c>
      <c r="K53" s="88" t="s">
        <v>2493</v>
      </c>
      <c r="L53" s="88" t="s">
        <v>2492</v>
      </c>
    </row>
    <row r="54" spans="1:12" s="319" customFormat="1" ht="48" x14ac:dyDescent="0.2">
      <c r="A54" s="88" t="s">
        <v>2494</v>
      </c>
      <c r="B54" s="88" t="s">
        <v>2495</v>
      </c>
      <c r="C54" s="88" t="s">
        <v>2496</v>
      </c>
      <c r="D54" s="88" t="s">
        <v>2497</v>
      </c>
      <c r="E54" s="88">
        <v>2024</v>
      </c>
      <c r="F54" s="128">
        <v>2.1</v>
      </c>
      <c r="G54" s="117">
        <v>2</v>
      </c>
      <c r="H54" s="88" t="s">
        <v>431</v>
      </c>
      <c r="I54" s="88" t="s">
        <v>2374</v>
      </c>
      <c r="J54" s="88" t="s">
        <v>2369</v>
      </c>
      <c r="K54" s="88" t="s">
        <v>2498</v>
      </c>
      <c r="L54" s="88" t="s">
        <v>431</v>
      </c>
    </row>
    <row r="55" spans="1:12" s="319" customFormat="1" ht="36" x14ac:dyDescent="0.2">
      <c r="A55" s="88" t="s">
        <v>2499</v>
      </c>
      <c r="B55" s="88" t="s">
        <v>1519</v>
      </c>
      <c r="C55" s="88" t="s">
        <v>2500</v>
      </c>
      <c r="D55" s="88" t="s">
        <v>52</v>
      </c>
      <c r="E55" s="88">
        <v>2024</v>
      </c>
      <c r="F55" s="117">
        <v>2860</v>
      </c>
      <c r="G55" s="116">
        <v>2000</v>
      </c>
      <c r="H55" s="88" t="s">
        <v>431</v>
      </c>
      <c r="I55" s="88" t="s">
        <v>2374</v>
      </c>
      <c r="J55" s="88" t="s">
        <v>2369</v>
      </c>
      <c r="K55" s="88" t="s">
        <v>2501</v>
      </c>
      <c r="L55" s="88" t="s">
        <v>431</v>
      </c>
    </row>
    <row r="56" spans="1:12" s="319" customFormat="1" ht="36" x14ac:dyDescent="0.2">
      <c r="A56" s="88" t="s">
        <v>2502</v>
      </c>
      <c r="B56" s="88" t="s">
        <v>2503</v>
      </c>
      <c r="C56" s="88" t="s">
        <v>2504</v>
      </c>
      <c r="D56" s="88" t="s">
        <v>52</v>
      </c>
      <c r="E56" s="88">
        <v>2023</v>
      </c>
      <c r="F56" s="117">
        <v>15292</v>
      </c>
      <c r="G56" s="117">
        <v>20000</v>
      </c>
      <c r="H56" s="88" t="s">
        <v>431</v>
      </c>
      <c r="I56" s="88" t="s">
        <v>2374</v>
      </c>
      <c r="J56" s="88" t="s">
        <v>2369</v>
      </c>
      <c r="K56" s="88" t="s">
        <v>2505</v>
      </c>
      <c r="L56" s="88" t="s">
        <v>431</v>
      </c>
    </row>
    <row r="57" spans="1:12" s="319" customFormat="1" ht="36" x14ac:dyDescent="0.2">
      <c r="A57" s="88" t="s">
        <v>2506</v>
      </c>
      <c r="B57" s="88" t="s">
        <v>2507</v>
      </c>
      <c r="C57" s="88" t="s">
        <v>2508</v>
      </c>
      <c r="D57" s="88" t="s">
        <v>61</v>
      </c>
      <c r="E57" s="88">
        <v>2024</v>
      </c>
      <c r="F57" s="318">
        <v>80.900000000000006</v>
      </c>
      <c r="G57" s="318">
        <v>82.7</v>
      </c>
      <c r="H57" s="88" t="s">
        <v>431</v>
      </c>
      <c r="I57" s="88" t="s">
        <v>2374</v>
      </c>
      <c r="J57" s="88" t="s">
        <v>2369</v>
      </c>
      <c r="K57" s="88" t="s">
        <v>2509</v>
      </c>
      <c r="L57" s="88" t="s">
        <v>431</v>
      </c>
    </row>
    <row r="58" spans="1:12" s="319" customFormat="1" ht="24" x14ac:dyDescent="0.2">
      <c r="A58" s="88" t="s">
        <v>2510</v>
      </c>
      <c r="B58" s="88" t="s">
        <v>2511</v>
      </c>
      <c r="C58" s="88" t="s">
        <v>2512</v>
      </c>
      <c r="D58" s="88" t="s">
        <v>61</v>
      </c>
      <c r="E58" s="88">
        <v>2024</v>
      </c>
      <c r="F58" s="128">
        <v>62.1</v>
      </c>
      <c r="G58" s="128">
        <v>63</v>
      </c>
      <c r="H58" s="88" t="s">
        <v>1857</v>
      </c>
      <c r="I58" s="88" t="s">
        <v>2374</v>
      </c>
      <c r="J58" s="88" t="s">
        <v>2369</v>
      </c>
      <c r="K58" s="88" t="s">
        <v>2513</v>
      </c>
      <c r="L58" s="88" t="s">
        <v>1857</v>
      </c>
    </row>
    <row r="59" spans="1:12" s="319" customFormat="1" ht="48" x14ac:dyDescent="0.2">
      <c r="A59" s="88" t="s">
        <v>2514</v>
      </c>
      <c r="B59" s="88" t="s">
        <v>2515</v>
      </c>
      <c r="C59" s="119" t="s">
        <v>2516</v>
      </c>
      <c r="D59" s="88" t="s">
        <v>61</v>
      </c>
      <c r="E59" s="88">
        <v>2023</v>
      </c>
      <c r="F59" s="116">
        <v>80</v>
      </c>
      <c r="G59" s="116">
        <v>88</v>
      </c>
      <c r="H59" s="88" t="s">
        <v>1857</v>
      </c>
      <c r="I59" s="88" t="s">
        <v>2374</v>
      </c>
      <c r="J59" s="88" t="s">
        <v>2369</v>
      </c>
      <c r="K59" s="88" t="s">
        <v>2517</v>
      </c>
      <c r="L59" s="88" t="s">
        <v>431</v>
      </c>
    </row>
    <row r="60" spans="1:12" s="319" customFormat="1" ht="24" x14ac:dyDescent="0.2">
      <c r="A60" s="88" t="s">
        <v>2518</v>
      </c>
      <c r="B60" s="88" t="s">
        <v>2519</v>
      </c>
      <c r="C60" s="88" t="s">
        <v>2520</v>
      </c>
      <c r="D60" s="92" t="s">
        <v>2521</v>
      </c>
      <c r="E60" s="92">
        <v>2024</v>
      </c>
      <c r="F60" s="116">
        <v>67</v>
      </c>
      <c r="G60" s="116">
        <v>65</v>
      </c>
      <c r="H60" s="88" t="s">
        <v>2522</v>
      </c>
      <c r="I60" s="88" t="s">
        <v>2381</v>
      </c>
      <c r="J60" s="88" t="s">
        <v>2369</v>
      </c>
      <c r="K60" s="88" t="s">
        <v>2523</v>
      </c>
      <c r="L60" s="88" t="s">
        <v>476</v>
      </c>
    </row>
    <row r="61" spans="1:12" s="313" customFormat="1" x14ac:dyDescent="0.2">
      <c r="A61" s="511" t="s">
        <v>2524</v>
      </c>
      <c r="B61" s="511"/>
      <c r="C61" s="511"/>
      <c r="D61" s="511"/>
      <c r="E61" s="511"/>
      <c r="F61" s="511"/>
      <c r="G61" s="511"/>
      <c r="H61" s="511"/>
      <c r="I61" s="511"/>
      <c r="J61" s="511"/>
      <c r="K61" s="511"/>
      <c r="L61" s="511"/>
    </row>
    <row r="62" spans="1:12" s="313" customFormat="1" ht="48" x14ac:dyDescent="0.2">
      <c r="A62" s="92" t="s">
        <v>2525</v>
      </c>
      <c r="B62" s="88" t="s">
        <v>2526</v>
      </c>
      <c r="C62" s="88" t="s">
        <v>2527</v>
      </c>
      <c r="D62" s="88" t="s">
        <v>61</v>
      </c>
      <c r="E62" s="88">
        <v>2024</v>
      </c>
      <c r="F62" s="116">
        <v>75</v>
      </c>
      <c r="G62" s="116">
        <v>77</v>
      </c>
      <c r="H62" s="88" t="s">
        <v>500</v>
      </c>
      <c r="I62" s="88" t="s">
        <v>2374</v>
      </c>
      <c r="J62" s="88" t="s">
        <v>2369</v>
      </c>
      <c r="K62" s="88" t="s">
        <v>2528</v>
      </c>
      <c r="L62" s="88" t="s">
        <v>500</v>
      </c>
    </row>
    <row r="63" spans="1:12" s="313" customFormat="1" ht="36" x14ac:dyDescent="0.2">
      <c r="A63" s="6" t="s">
        <v>2529</v>
      </c>
      <c r="B63" s="1" t="s">
        <v>2530</v>
      </c>
      <c r="C63" s="1" t="s">
        <v>356</v>
      </c>
      <c r="D63" s="1" t="s">
        <v>61</v>
      </c>
      <c r="E63" s="1">
        <v>2024</v>
      </c>
      <c r="F63" s="314">
        <v>10</v>
      </c>
      <c r="G63" s="314">
        <v>100</v>
      </c>
      <c r="H63" s="1" t="s">
        <v>2399</v>
      </c>
      <c r="I63" s="1" t="s">
        <v>2531</v>
      </c>
      <c r="J63" s="1" t="s">
        <v>2532</v>
      </c>
      <c r="K63" s="6" t="s">
        <v>2533</v>
      </c>
      <c r="L63" s="1" t="s">
        <v>2402</v>
      </c>
    </row>
    <row r="64" spans="1:12" s="313" customFormat="1" ht="36" x14ac:dyDescent="0.2">
      <c r="A64" s="92" t="s">
        <v>2534</v>
      </c>
      <c r="B64" s="88" t="s">
        <v>2396</v>
      </c>
      <c r="C64" s="88" t="s">
        <v>2373</v>
      </c>
      <c r="D64" s="88" t="s">
        <v>2372</v>
      </c>
      <c r="E64" s="88">
        <v>2021</v>
      </c>
      <c r="F64" s="311">
        <v>0.53200000000000003</v>
      </c>
      <c r="G64" s="311">
        <v>0.56899999999999995</v>
      </c>
      <c r="H64" s="88" t="s">
        <v>2399</v>
      </c>
      <c r="I64" s="88" t="s">
        <v>2374</v>
      </c>
      <c r="J64" s="88" t="s">
        <v>2369</v>
      </c>
      <c r="K64" s="92" t="s">
        <v>2533</v>
      </c>
      <c r="L64" s="88" t="s">
        <v>2402</v>
      </c>
    </row>
    <row r="65" spans="1:12" s="313" customFormat="1" ht="60" x14ac:dyDescent="0.2">
      <c r="A65" s="92" t="s">
        <v>2535</v>
      </c>
      <c r="B65" s="88" t="s">
        <v>2536</v>
      </c>
      <c r="C65" s="88" t="s">
        <v>2537</v>
      </c>
      <c r="D65" s="88" t="s">
        <v>52</v>
      </c>
      <c r="E65" s="88">
        <v>2024</v>
      </c>
      <c r="F65" s="117" t="s">
        <v>67</v>
      </c>
      <c r="G65" s="116">
        <v>1500</v>
      </c>
      <c r="H65" s="88" t="s">
        <v>500</v>
      </c>
      <c r="I65" s="88" t="s">
        <v>2381</v>
      </c>
      <c r="J65" s="88" t="s">
        <v>2369</v>
      </c>
      <c r="K65" s="92" t="s">
        <v>67</v>
      </c>
      <c r="L65" s="88" t="s">
        <v>500</v>
      </c>
    </row>
    <row r="66" spans="1:12" s="313" customFormat="1" ht="36" x14ac:dyDescent="0.2">
      <c r="A66" s="92" t="s">
        <v>2538</v>
      </c>
      <c r="B66" s="88" t="s">
        <v>2539</v>
      </c>
      <c r="C66" s="88" t="s">
        <v>2540</v>
      </c>
      <c r="D66" s="92" t="s">
        <v>2541</v>
      </c>
      <c r="E66" s="88">
        <v>2023</v>
      </c>
      <c r="F66" s="116">
        <v>8747</v>
      </c>
      <c r="G66" s="116">
        <v>9500</v>
      </c>
      <c r="H66" s="88" t="s">
        <v>500</v>
      </c>
      <c r="I66" s="88" t="s">
        <v>2381</v>
      </c>
      <c r="J66" s="88" t="s">
        <v>2369</v>
      </c>
      <c r="K66" s="92" t="s">
        <v>2542</v>
      </c>
      <c r="L66" s="88" t="s">
        <v>500</v>
      </c>
    </row>
    <row r="67" spans="1:12" s="313" customFormat="1" ht="36" x14ac:dyDescent="0.2">
      <c r="A67" s="92" t="s">
        <v>2543</v>
      </c>
      <c r="B67" s="88" t="s">
        <v>2544</v>
      </c>
      <c r="C67" s="88" t="s">
        <v>2545</v>
      </c>
      <c r="D67" s="92" t="s">
        <v>576</v>
      </c>
      <c r="E67" s="88">
        <v>2024</v>
      </c>
      <c r="F67" s="318">
        <v>459.2</v>
      </c>
      <c r="G67" s="318">
        <v>551.1</v>
      </c>
      <c r="H67" s="88" t="s">
        <v>500</v>
      </c>
      <c r="I67" s="88" t="s">
        <v>2381</v>
      </c>
      <c r="J67" s="88" t="s">
        <v>2369</v>
      </c>
      <c r="K67" s="92" t="s">
        <v>2546</v>
      </c>
      <c r="L67" s="88" t="s">
        <v>500</v>
      </c>
    </row>
    <row r="68" spans="1:12" s="313" customFormat="1" ht="36" x14ac:dyDescent="0.2">
      <c r="A68" s="92" t="s">
        <v>2547</v>
      </c>
      <c r="B68" s="88" t="s">
        <v>2548</v>
      </c>
      <c r="C68" s="88" t="s">
        <v>2549</v>
      </c>
      <c r="D68" s="88" t="s">
        <v>52</v>
      </c>
      <c r="E68" s="321">
        <v>2024</v>
      </c>
      <c r="F68" s="117">
        <v>1</v>
      </c>
      <c r="G68" s="116">
        <v>4</v>
      </c>
      <c r="H68" s="88" t="s">
        <v>500</v>
      </c>
      <c r="I68" s="88" t="s">
        <v>2381</v>
      </c>
      <c r="J68" s="88" t="s">
        <v>2369</v>
      </c>
      <c r="K68" s="92" t="s">
        <v>67</v>
      </c>
      <c r="L68" s="88" t="s">
        <v>500</v>
      </c>
    </row>
    <row r="69" spans="1:12" s="313" customFormat="1" ht="36" x14ac:dyDescent="0.2">
      <c r="A69" s="92" t="s">
        <v>2550</v>
      </c>
      <c r="B69" s="88" t="s">
        <v>2551</v>
      </c>
      <c r="C69" s="88" t="s">
        <v>2552</v>
      </c>
      <c r="D69" s="88" t="s">
        <v>2446</v>
      </c>
      <c r="E69" s="88">
        <v>2024</v>
      </c>
      <c r="F69" s="117">
        <v>80</v>
      </c>
      <c r="G69" s="117">
        <v>85</v>
      </c>
      <c r="H69" s="88" t="s">
        <v>2553</v>
      </c>
      <c r="I69" s="88" t="s">
        <v>2374</v>
      </c>
      <c r="J69" s="88" t="s">
        <v>2369</v>
      </c>
      <c r="K69" s="92" t="s">
        <v>2447</v>
      </c>
      <c r="L69" s="92" t="s">
        <v>624</v>
      </c>
    </row>
    <row r="70" spans="1:12" s="313" customFormat="1" ht="24" x14ac:dyDescent="0.2">
      <c r="A70" s="92" t="s">
        <v>2554</v>
      </c>
      <c r="B70" s="88" t="s">
        <v>2555</v>
      </c>
      <c r="C70" s="88" t="s">
        <v>2556</v>
      </c>
      <c r="D70" s="88" t="s">
        <v>61</v>
      </c>
      <c r="E70" s="88">
        <v>2023</v>
      </c>
      <c r="F70" s="116">
        <v>21</v>
      </c>
      <c r="G70" s="116">
        <v>23</v>
      </c>
      <c r="H70" s="88" t="s">
        <v>1857</v>
      </c>
      <c r="I70" s="88" t="s">
        <v>2374</v>
      </c>
      <c r="J70" s="88" t="s">
        <v>2369</v>
      </c>
      <c r="K70" s="92" t="s">
        <v>2546</v>
      </c>
      <c r="L70" s="88" t="s">
        <v>641</v>
      </c>
    </row>
    <row r="71" spans="1:12" s="313" customFormat="1" ht="36" x14ac:dyDescent="0.2">
      <c r="A71" s="92" t="s">
        <v>2557</v>
      </c>
      <c r="B71" s="88" t="s">
        <v>2558</v>
      </c>
      <c r="C71" s="88" t="s">
        <v>2559</v>
      </c>
      <c r="D71" s="92" t="s">
        <v>2541</v>
      </c>
      <c r="E71" s="88">
        <v>2023</v>
      </c>
      <c r="F71" s="128">
        <v>603.76</v>
      </c>
      <c r="G71" s="116">
        <v>405</v>
      </c>
      <c r="H71" s="88" t="s">
        <v>1857</v>
      </c>
      <c r="I71" s="88" t="s">
        <v>2374</v>
      </c>
      <c r="J71" s="88" t="s">
        <v>2369</v>
      </c>
      <c r="K71" s="92" t="s">
        <v>2560</v>
      </c>
      <c r="L71" s="88" t="s">
        <v>641</v>
      </c>
    </row>
    <row r="72" spans="1:12" s="313" customFormat="1" ht="60" x14ac:dyDescent="0.2">
      <c r="A72" s="92" t="s">
        <v>2561</v>
      </c>
      <c r="B72" s="88" t="s">
        <v>2562</v>
      </c>
      <c r="C72" s="287" t="s">
        <v>2563</v>
      </c>
      <c r="D72" s="88" t="s">
        <v>52</v>
      </c>
      <c r="E72" s="125">
        <v>2023</v>
      </c>
      <c r="F72" s="322">
        <v>19196</v>
      </c>
      <c r="G72" s="322">
        <v>54852</v>
      </c>
      <c r="H72" s="88" t="s">
        <v>115</v>
      </c>
      <c r="I72" s="88" t="s">
        <v>2426</v>
      </c>
      <c r="J72" s="88" t="s">
        <v>2369</v>
      </c>
      <c r="K72" s="88" t="s">
        <v>2493</v>
      </c>
      <c r="L72" s="88" t="s">
        <v>115</v>
      </c>
    </row>
    <row r="73" spans="1:12" s="313" customFormat="1" x14ac:dyDescent="0.2">
      <c r="A73" s="522" t="s">
        <v>2564</v>
      </c>
      <c r="B73" s="477" t="s">
        <v>2415</v>
      </c>
      <c r="C73" s="88" t="s">
        <v>2416</v>
      </c>
      <c r="D73" s="88" t="s">
        <v>2417</v>
      </c>
      <c r="E73" s="88">
        <v>2023</v>
      </c>
      <c r="F73" s="282">
        <v>8765.7999999999993</v>
      </c>
      <c r="G73" s="282">
        <v>12280.75</v>
      </c>
      <c r="H73" s="88" t="s">
        <v>81</v>
      </c>
      <c r="I73" s="88" t="s">
        <v>2374</v>
      </c>
      <c r="J73" s="88" t="s">
        <v>2369</v>
      </c>
      <c r="K73" s="88" t="s">
        <v>2418</v>
      </c>
      <c r="L73" s="88" t="s">
        <v>81</v>
      </c>
    </row>
    <row r="74" spans="1:12" s="313" customFormat="1" x14ac:dyDescent="0.2">
      <c r="A74" s="522"/>
      <c r="B74" s="477"/>
      <c r="C74" s="88" t="s">
        <v>2419</v>
      </c>
      <c r="D74" s="88" t="s">
        <v>2417</v>
      </c>
      <c r="E74" s="88">
        <v>2023</v>
      </c>
      <c r="F74" s="128">
        <v>2863.4</v>
      </c>
      <c r="G74" s="116">
        <v>2200</v>
      </c>
      <c r="H74" s="88" t="s">
        <v>81</v>
      </c>
      <c r="I74" s="88" t="s">
        <v>2374</v>
      </c>
      <c r="J74" s="88" t="s">
        <v>2369</v>
      </c>
      <c r="K74" s="88" t="s">
        <v>2418</v>
      </c>
      <c r="L74" s="88" t="s">
        <v>81</v>
      </c>
    </row>
    <row r="75" spans="1:12" s="313" customFormat="1" ht="24" x14ac:dyDescent="0.2">
      <c r="A75" s="522"/>
      <c r="B75" s="477"/>
      <c r="C75" s="88" t="s">
        <v>2420</v>
      </c>
      <c r="D75" s="88" t="s">
        <v>61</v>
      </c>
      <c r="E75" s="88">
        <v>2023</v>
      </c>
      <c r="F75" s="318">
        <v>99.5</v>
      </c>
      <c r="G75" s="318">
        <v>99.7</v>
      </c>
      <c r="H75" s="88" t="s">
        <v>81</v>
      </c>
      <c r="I75" s="88" t="s">
        <v>2374</v>
      </c>
      <c r="J75" s="88" t="s">
        <v>2369</v>
      </c>
      <c r="K75" s="88" t="s">
        <v>2418</v>
      </c>
      <c r="L75" s="88" t="s">
        <v>81</v>
      </c>
    </row>
    <row r="76" spans="1:12" s="313" customFormat="1" ht="36" x14ac:dyDescent="0.2">
      <c r="A76" s="92" t="s">
        <v>2565</v>
      </c>
      <c r="B76" s="88" t="s">
        <v>2433</v>
      </c>
      <c r="C76" s="88" t="s">
        <v>2434</v>
      </c>
      <c r="D76" s="92" t="s">
        <v>2435</v>
      </c>
      <c r="E76" s="88">
        <v>2023</v>
      </c>
      <c r="F76" s="117">
        <v>2418</v>
      </c>
      <c r="G76" s="117">
        <v>2530</v>
      </c>
      <c r="H76" s="88" t="s">
        <v>81</v>
      </c>
      <c r="I76" s="88" t="s">
        <v>2374</v>
      </c>
      <c r="J76" s="88" t="s">
        <v>2369</v>
      </c>
      <c r="K76" s="88" t="s">
        <v>2566</v>
      </c>
      <c r="L76" s="88" t="s">
        <v>81</v>
      </c>
    </row>
    <row r="77" spans="1:12" s="313" customFormat="1" ht="48" x14ac:dyDescent="0.2">
      <c r="A77" s="92" t="s">
        <v>2567</v>
      </c>
      <c r="B77" s="88" t="s">
        <v>2568</v>
      </c>
      <c r="C77" s="88" t="s">
        <v>2569</v>
      </c>
      <c r="D77" s="88" t="s">
        <v>52</v>
      </c>
      <c r="E77" s="88">
        <v>2023</v>
      </c>
      <c r="F77" s="117">
        <v>3</v>
      </c>
      <c r="G77" s="116">
        <v>3</v>
      </c>
      <c r="H77" s="88" t="s">
        <v>2570</v>
      </c>
      <c r="I77" s="88" t="s">
        <v>2571</v>
      </c>
      <c r="J77" s="88" t="s">
        <v>2369</v>
      </c>
      <c r="K77" s="88" t="s">
        <v>2566</v>
      </c>
      <c r="L77" s="88" t="s">
        <v>2572</v>
      </c>
    </row>
    <row r="78" spans="1:12" s="313" customFormat="1" ht="36" x14ac:dyDescent="0.2">
      <c r="A78" s="92" t="s">
        <v>2573</v>
      </c>
      <c r="B78" s="88" t="s">
        <v>2574</v>
      </c>
      <c r="C78" s="88" t="s">
        <v>2575</v>
      </c>
      <c r="D78" s="88" t="s">
        <v>61</v>
      </c>
      <c r="E78" s="88">
        <v>2023</v>
      </c>
      <c r="F78" s="117" t="s">
        <v>67</v>
      </c>
      <c r="G78" s="116">
        <v>25</v>
      </c>
      <c r="H78" s="88" t="s">
        <v>741</v>
      </c>
      <c r="I78" s="88" t="s">
        <v>2381</v>
      </c>
      <c r="J78" s="88" t="s">
        <v>2369</v>
      </c>
      <c r="K78" s="92" t="s">
        <v>2576</v>
      </c>
      <c r="L78" s="88" t="s">
        <v>741</v>
      </c>
    </row>
    <row r="79" spans="1:12" s="313" customFormat="1" ht="36" x14ac:dyDescent="0.2">
      <c r="A79" s="92" t="s">
        <v>2577</v>
      </c>
      <c r="B79" s="88" t="s">
        <v>2578</v>
      </c>
      <c r="C79" s="88" t="s">
        <v>2579</v>
      </c>
      <c r="D79" s="88" t="s">
        <v>61</v>
      </c>
      <c r="E79" s="88">
        <v>2024</v>
      </c>
      <c r="F79" s="88">
        <v>27.6</v>
      </c>
      <c r="G79" s="225">
        <v>30</v>
      </c>
      <c r="H79" s="88" t="s">
        <v>1857</v>
      </c>
      <c r="I79" s="88" t="s">
        <v>2374</v>
      </c>
      <c r="J79" s="88" t="s">
        <v>2369</v>
      </c>
      <c r="K79" s="92" t="s">
        <v>67</v>
      </c>
      <c r="L79" s="88" t="s">
        <v>2492</v>
      </c>
    </row>
    <row r="80" spans="1:12" s="313" customFormat="1" ht="24" x14ac:dyDescent="0.2">
      <c r="A80" s="522" t="s">
        <v>2580</v>
      </c>
      <c r="B80" s="477" t="s">
        <v>2581</v>
      </c>
      <c r="C80" s="88" t="s">
        <v>2582</v>
      </c>
      <c r="D80" s="88" t="s">
        <v>2583</v>
      </c>
      <c r="E80" s="88">
        <v>2024</v>
      </c>
      <c r="F80" s="116">
        <v>808</v>
      </c>
      <c r="G80" s="116">
        <v>1600</v>
      </c>
      <c r="H80" s="88" t="s">
        <v>2492</v>
      </c>
      <c r="I80" s="88" t="s">
        <v>2374</v>
      </c>
      <c r="J80" s="88" t="s">
        <v>2423</v>
      </c>
      <c r="K80" s="92" t="s">
        <v>2584</v>
      </c>
      <c r="L80" s="88" t="s">
        <v>2492</v>
      </c>
    </row>
    <row r="81" spans="1:12" s="313" customFormat="1" ht="24" x14ac:dyDescent="0.2">
      <c r="A81" s="522"/>
      <c r="B81" s="477"/>
      <c r="C81" s="88" t="s">
        <v>2585</v>
      </c>
      <c r="D81" s="88" t="s">
        <v>2586</v>
      </c>
      <c r="E81" s="88">
        <v>2024</v>
      </c>
      <c r="F81" s="128">
        <v>1.6</v>
      </c>
      <c r="G81" s="116">
        <v>2</v>
      </c>
      <c r="H81" s="88" t="s">
        <v>2492</v>
      </c>
      <c r="I81" s="88" t="s">
        <v>2374</v>
      </c>
      <c r="J81" s="88" t="s">
        <v>2369</v>
      </c>
      <c r="K81" s="92" t="s">
        <v>2584</v>
      </c>
      <c r="L81" s="88" t="s">
        <v>2492</v>
      </c>
    </row>
    <row r="82" spans="1:12" s="313" customFormat="1" ht="24" x14ac:dyDescent="0.2">
      <c r="A82" s="522"/>
      <c r="B82" s="477"/>
      <c r="C82" s="88" t="s">
        <v>2587</v>
      </c>
      <c r="D82" s="88" t="s">
        <v>2377</v>
      </c>
      <c r="E82" s="88">
        <v>2024</v>
      </c>
      <c r="F82" s="116">
        <v>85</v>
      </c>
      <c r="G82" s="116">
        <v>80</v>
      </c>
      <c r="H82" s="88" t="s">
        <v>2588</v>
      </c>
      <c r="I82" s="122" t="s">
        <v>2589</v>
      </c>
      <c r="J82" s="88" t="s">
        <v>2590</v>
      </c>
      <c r="K82" s="92" t="s">
        <v>2584</v>
      </c>
      <c r="L82" s="88" t="s">
        <v>2492</v>
      </c>
    </row>
    <row r="83" spans="1:12" s="313" customFormat="1" ht="36" x14ac:dyDescent="0.2">
      <c r="A83" s="92" t="s">
        <v>2591</v>
      </c>
      <c r="B83" s="88" t="s">
        <v>2592</v>
      </c>
      <c r="C83" s="88" t="s">
        <v>2593</v>
      </c>
      <c r="D83" s="88" t="s">
        <v>52</v>
      </c>
      <c r="E83" s="88">
        <v>2024</v>
      </c>
      <c r="F83" s="117" t="s">
        <v>67</v>
      </c>
      <c r="G83" s="116">
        <v>1</v>
      </c>
      <c r="H83" s="88" t="s">
        <v>784</v>
      </c>
      <c r="I83" s="88" t="s">
        <v>2480</v>
      </c>
      <c r="J83" s="88" t="s">
        <v>2369</v>
      </c>
      <c r="K83" s="92" t="s">
        <v>67</v>
      </c>
      <c r="L83" s="88" t="s">
        <v>784</v>
      </c>
    </row>
    <row r="84" spans="1:12" s="313" customFormat="1" ht="48" x14ac:dyDescent="0.2">
      <c r="A84" s="92" t="s">
        <v>2594</v>
      </c>
      <c r="B84" s="88" t="s">
        <v>2595</v>
      </c>
      <c r="C84" s="88" t="s">
        <v>67</v>
      </c>
      <c r="D84" s="88" t="s">
        <v>67</v>
      </c>
      <c r="E84" s="92" t="s">
        <v>67</v>
      </c>
      <c r="F84" s="117" t="s">
        <v>67</v>
      </c>
      <c r="G84" s="117" t="s">
        <v>67</v>
      </c>
      <c r="H84" s="88" t="s">
        <v>67</v>
      </c>
      <c r="I84" s="88" t="s">
        <v>67</v>
      </c>
      <c r="J84" s="88" t="s">
        <v>67</v>
      </c>
      <c r="K84" s="92" t="s">
        <v>67</v>
      </c>
      <c r="L84" s="88" t="s">
        <v>796</v>
      </c>
    </row>
    <row r="85" spans="1:12" s="313" customFormat="1" ht="24" x14ac:dyDescent="0.2">
      <c r="A85" s="92" t="s">
        <v>2596</v>
      </c>
      <c r="B85" s="88" t="s">
        <v>2597</v>
      </c>
      <c r="C85" s="88" t="s">
        <v>2598</v>
      </c>
      <c r="D85" s="88" t="s">
        <v>2599</v>
      </c>
      <c r="E85" s="88">
        <v>2023</v>
      </c>
      <c r="F85" s="116">
        <v>43</v>
      </c>
      <c r="G85" s="117" t="s">
        <v>67</v>
      </c>
      <c r="H85" s="88" t="s">
        <v>2600</v>
      </c>
      <c r="I85" s="88" t="s">
        <v>2381</v>
      </c>
      <c r="J85" s="88" t="s">
        <v>2601</v>
      </c>
      <c r="K85" s="88" t="s">
        <v>2602</v>
      </c>
      <c r="L85" s="88" t="s">
        <v>807</v>
      </c>
    </row>
    <row r="86" spans="1:12" s="313" customFormat="1" ht="36" x14ac:dyDescent="0.2">
      <c r="A86" s="92" t="s">
        <v>2603</v>
      </c>
      <c r="B86" s="88" t="s">
        <v>2604</v>
      </c>
      <c r="C86" s="88" t="s">
        <v>2605</v>
      </c>
      <c r="D86" s="88" t="s">
        <v>61</v>
      </c>
      <c r="E86" s="88">
        <v>2023</v>
      </c>
      <c r="F86" s="128">
        <v>8.1999999999999993</v>
      </c>
      <c r="G86" s="128">
        <v>8.8000000000000007</v>
      </c>
      <c r="H86" s="88" t="s">
        <v>807</v>
      </c>
      <c r="I86" s="88" t="s">
        <v>2606</v>
      </c>
      <c r="J86" s="88" t="s">
        <v>2369</v>
      </c>
      <c r="K86" s="92" t="s">
        <v>2607</v>
      </c>
      <c r="L86" s="88" t="s">
        <v>807</v>
      </c>
    </row>
    <row r="87" spans="1:12" s="313" customFormat="1" ht="48" x14ac:dyDescent="0.2">
      <c r="A87" s="92" t="s">
        <v>2608</v>
      </c>
      <c r="B87" s="88" t="s">
        <v>2609</v>
      </c>
      <c r="C87" s="88" t="s">
        <v>2610</v>
      </c>
      <c r="D87" s="88" t="s">
        <v>61</v>
      </c>
      <c r="E87" s="88">
        <v>2023</v>
      </c>
      <c r="F87" s="116">
        <v>21</v>
      </c>
      <c r="G87" s="116">
        <v>24</v>
      </c>
      <c r="H87" s="88" t="s">
        <v>807</v>
      </c>
      <c r="I87" s="88" t="s">
        <v>2381</v>
      </c>
      <c r="J87" s="88" t="s">
        <v>2369</v>
      </c>
      <c r="K87" s="92" t="s">
        <v>2611</v>
      </c>
      <c r="L87" s="88" t="s">
        <v>807</v>
      </c>
    </row>
    <row r="88" spans="1:12" s="313" customFormat="1" ht="36" x14ac:dyDescent="0.2">
      <c r="A88" s="92" t="s">
        <v>2612</v>
      </c>
      <c r="B88" s="88" t="s">
        <v>2613</v>
      </c>
      <c r="C88" s="88" t="s">
        <v>2614</v>
      </c>
      <c r="D88" s="88" t="s">
        <v>61</v>
      </c>
      <c r="E88" s="88">
        <v>2023</v>
      </c>
      <c r="F88" s="128">
        <v>82.5</v>
      </c>
      <c r="G88" s="128">
        <v>85.5</v>
      </c>
      <c r="H88" s="88" t="s">
        <v>807</v>
      </c>
      <c r="I88" s="88" t="s">
        <v>2374</v>
      </c>
      <c r="J88" s="88" t="s">
        <v>2590</v>
      </c>
      <c r="K88" s="92" t="s">
        <v>2615</v>
      </c>
      <c r="L88" s="88" t="s">
        <v>807</v>
      </c>
    </row>
    <row r="89" spans="1:12" s="313" customFormat="1" ht="48" x14ac:dyDescent="0.2">
      <c r="A89" s="92" t="s">
        <v>2616</v>
      </c>
      <c r="B89" s="88" t="s">
        <v>1689</v>
      </c>
      <c r="C89" s="88" t="s">
        <v>2617</v>
      </c>
      <c r="D89" s="88" t="s">
        <v>61</v>
      </c>
      <c r="E89" s="88">
        <v>2023</v>
      </c>
      <c r="F89" s="282">
        <v>0.11</v>
      </c>
      <c r="G89" s="282">
        <v>0.36</v>
      </c>
      <c r="H89" s="88" t="s">
        <v>476</v>
      </c>
      <c r="I89" s="88" t="s">
        <v>2381</v>
      </c>
      <c r="J89" s="88" t="s">
        <v>2369</v>
      </c>
      <c r="K89" s="92" t="s">
        <v>2618</v>
      </c>
      <c r="L89" s="88" t="s">
        <v>476</v>
      </c>
    </row>
    <row r="90" spans="1:12" s="313" customFormat="1" ht="60" x14ac:dyDescent="0.2">
      <c r="A90" s="92">
        <v>3.26</v>
      </c>
      <c r="B90" s="88" t="s">
        <v>2619</v>
      </c>
      <c r="C90" s="88" t="s">
        <v>930</v>
      </c>
      <c r="D90" s="88" t="s">
        <v>52</v>
      </c>
      <c r="E90" s="88">
        <v>2024</v>
      </c>
      <c r="F90" s="282" t="s">
        <v>67</v>
      </c>
      <c r="G90" s="207">
        <v>2</v>
      </c>
      <c r="H90" s="88" t="s">
        <v>2620</v>
      </c>
      <c r="I90" s="88" t="s">
        <v>2381</v>
      </c>
      <c r="J90" s="88" t="s">
        <v>2369</v>
      </c>
      <c r="K90" s="92" t="s">
        <v>67</v>
      </c>
      <c r="L90" s="88" t="s">
        <v>476</v>
      </c>
    </row>
    <row r="91" spans="1:12" s="313" customFormat="1" ht="42.75" customHeight="1" x14ac:dyDescent="0.2">
      <c r="A91" s="92" t="s">
        <v>2621</v>
      </c>
      <c r="B91" s="88" t="s">
        <v>2622</v>
      </c>
      <c r="C91" s="88" t="s">
        <v>2623</v>
      </c>
      <c r="D91" s="1" t="s">
        <v>61</v>
      </c>
      <c r="E91" s="1">
        <v>2024</v>
      </c>
      <c r="F91" s="1">
        <v>61</v>
      </c>
      <c r="G91" s="1">
        <v>80</v>
      </c>
      <c r="H91" s="1" t="s">
        <v>741</v>
      </c>
      <c r="I91" s="1" t="s">
        <v>2624</v>
      </c>
      <c r="J91" s="1" t="s">
        <v>2369</v>
      </c>
      <c r="K91" s="92" t="s">
        <v>67</v>
      </c>
      <c r="L91" s="88" t="s">
        <v>476</v>
      </c>
    </row>
    <row r="92" spans="1:12" s="313" customFormat="1" ht="48" x14ac:dyDescent="0.2">
      <c r="A92" s="92" t="s">
        <v>2625</v>
      </c>
      <c r="B92" s="88" t="s">
        <v>2626</v>
      </c>
      <c r="C92" s="88" t="s">
        <v>2627</v>
      </c>
      <c r="D92" s="88" t="s">
        <v>52</v>
      </c>
      <c r="E92" s="321">
        <v>2024</v>
      </c>
      <c r="F92" s="117">
        <v>34</v>
      </c>
      <c r="G92" s="117">
        <v>55</v>
      </c>
      <c r="H92" s="88" t="s">
        <v>927</v>
      </c>
      <c r="I92" s="88" t="s">
        <v>2381</v>
      </c>
      <c r="J92" s="88" t="s">
        <v>2369</v>
      </c>
      <c r="K92" s="92" t="s">
        <v>67</v>
      </c>
      <c r="L92" s="88" t="s">
        <v>927</v>
      </c>
    </row>
    <row r="93" spans="1:12" s="313" customFormat="1" ht="36" x14ac:dyDescent="0.2">
      <c r="A93" s="92" t="s">
        <v>2628</v>
      </c>
      <c r="B93" s="88" t="s">
        <v>2629</v>
      </c>
      <c r="C93" s="88" t="s">
        <v>2630</v>
      </c>
      <c r="D93" s="88" t="s">
        <v>2377</v>
      </c>
      <c r="E93" s="88">
        <v>2024</v>
      </c>
      <c r="F93" s="117">
        <v>81</v>
      </c>
      <c r="G93" s="116">
        <v>79</v>
      </c>
      <c r="H93" s="88" t="s">
        <v>217</v>
      </c>
      <c r="I93" s="88" t="s">
        <v>2631</v>
      </c>
      <c r="J93" s="88" t="s">
        <v>2369</v>
      </c>
      <c r="K93" s="88" t="s">
        <v>2566</v>
      </c>
      <c r="L93" s="88" t="s">
        <v>217</v>
      </c>
    </row>
    <row r="94" spans="1:12" s="313" customFormat="1" ht="31.5" customHeight="1" x14ac:dyDescent="0.2">
      <c r="A94" s="522" t="s">
        <v>2632</v>
      </c>
      <c r="B94" s="477" t="s">
        <v>2633</v>
      </c>
      <c r="C94" s="88" t="s">
        <v>2634</v>
      </c>
      <c r="D94" s="88" t="s">
        <v>2446</v>
      </c>
      <c r="E94" s="88">
        <v>2024</v>
      </c>
      <c r="F94" s="128">
        <v>131.1</v>
      </c>
      <c r="G94" s="116">
        <v>140</v>
      </c>
      <c r="H94" s="88" t="s">
        <v>224</v>
      </c>
      <c r="I94" s="88" t="s">
        <v>2374</v>
      </c>
      <c r="J94" s="88" t="s">
        <v>2369</v>
      </c>
      <c r="K94" s="92" t="s">
        <v>2447</v>
      </c>
      <c r="L94" s="88" t="s">
        <v>224</v>
      </c>
    </row>
    <row r="95" spans="1:12" s="313" customFormat="1" ht="21.75" customHeight="1" x14ac:dyDescent="0.2">
      <c r="A95" s="522"/>
      <c r="B95" s="477"/>
      <c r="C95" s="88" t="s">
        <v>2635</v>
      </c>
      <c r="D95" s="88" t="s">
        <v>2636</v>
      </c>
      <c r="E95" s="88">
        <v>2024</v>
      </c>
      <c r="F95" s="128">
        <v>149.4</v>
      </c>
      <c r="G95" s="116">
        <v>153</v>
      </c>
      <c r="H95" s="88" t="s">
        <v>224</v>
      </c>
      <c r="I95" s="88" t="s">
        <v>2374</v>
      </c>
      <c r="J95" s="88" t="s">
        <v>2369</v>
      </c>
      <c r="K95" s="92" t="s">
        <v>2447</v>
      </c>
      <c r="L95" s="88" t="s">
        <v>224</v>
      </c>
    </row>
    <row r="96" spans="1:12" s="313" customFormat="1" ht="48" x14ac:dyDescent="0.2">
      <c r="A96" s="92" t="s">
        <v>2637</v>
      </c>
      <c r="B96" s="88" t="s">
        <v>2638</v>
      </c>
      <c r="C96" s="88" t="s">
        <v>2639</v>
      </c>
      <c r="D96" s="92" t="s">
        <v>2541</v>
      </c>
      <c r="E96" s="88">
        <v>2023</v>
      </c>
      <c r="F96" s="116">
        <v>26</v>
      </c>
      <c r="G96" s="128">
        <v>33.299999999999997</v>
      </c>
      <c r="H96" s="88" t="s">
        <v>2640</v>
      </c>
      <c r="I96" s="88" t="s">
        <v>2381</v>
      </c>
      <c r="J96" s="88" t="s">
        <v>2369</v>
      </c>
      <c r="K96" s="92" t="s">
        <v>2546</v>
      </c>
      <c r="L96" s="88" t="s">
        <v>2641</v>
      </c>
    </row>
    <row r="97" spans="1:12" s="313" customFormat="1" ht="36.75" customHeight="1" x14ac:dyDescent="0.2">
      <c r="A97" s="6" t="s">
        <v>2642</v>
      </c>
      <c r="B97" s="1" t="s">
        <v>1740</v>
      </c>
      <c r="C97" s="1" t="s">
        <v>2643</v>
      </c>
      <c r="D97" s="1" t="s">
        <v>61</v>
      </c>
      <c r="E97" s="1">
        <v>2024</v>
      </c>
      <c r="F97" s="314">
        <v>61</v>
      </c>
      <c r="G97" s="314">
        <v>63</v>
      </c>
      <c r="H97" s="1" t="s">
        <v>2644</v>
      </c>
      <c r="I97" s="1" t="s">
        <v>34</v>
      </c>
      <c r="J97" s="6" t="s">
        <v>2645</v>
      </c>
      <c r="K97" s="1" t="s">
        <v>2646</v>
      </c>
      <c r="L97" s="1" t="s">
        <v>2647</v>
      </c>
    </row>
    <row r="98" spans="1:12" ht="36" x14ac:dyDescent="0.25">
      <c r="A98" s="522" t="s">
        <v>2648</v>
      </c>
      <c r="B98" s="477" t="s">
        <v>2649</v>
      </c>
      <c r="C98" s="88" t="s">
        <v>2650</v>
      </c>
      <c r="D98" s="88" t="s">
        <v>52</v>
      </c>
      <c r="E98" s="88">
        <v>2024</v>
      </c>
      <c r="F98" s="116" t="s">
        <v>67</v>
      </c>
      <c r="G98" s="116" t="s">
        <v>2651</v>
      </c>
      <c r="H98" s="88" t="s">
        <v>2652</v>
      </c>
      <c r="I98" s="88" t="s">
        <v>2653</v>
      </c>
      <c r="J98" s="88" t="s">
        <v>2369</v>
      </c>
      <c r="K98" s="92" t="s">
        <v>2447</v>
      </c>
      <c r="L98" s="88" t="s">
        <v>2652</v>
      </c>
    </row>
    <row r="99" spans="1:12" ht="36" x14ac:dyDescent="0.25">
      <c r="A99" s="522"/>
      <c r="B99" s="477"/>
      <c r="C99" s="88" t="s">
        <v>2654</v>
      </c>
      <c r="D99" s="88" t="s">
        <v>52</v>
      </c>
      <c r="E99" s="88">
        <v>2024</v>
      </c>
      <c r="F99" s="116" t="s">
        <v>67</v>
      </c>
      <c r="G99" s="116" t="s">
        <v>2655</v>
      </c>
      <c r="H99" s="88" t="s">
        <v>2652</v>
      </c>
      <c r="I99" s="88" t="s">
        <v>2656</v>
      </c>
      <c r="J99" s="88" t="s">
        <v>2369</v>
      </c>
      <c r="K99" s="92" t="s">
        <v>2447</v>
      </c>
      <c r="L99" s="88" t="s">
        <v>2652</v>
      </c>
    </row>
    <row r="100" spans="1:12" s="313" customFormat="1" ht="15.75" customHeight="1" x14ac:dyDescent="0.2">
      <c r="A100" s="511" t="s">
        <v>2657</v>
      </c>
      <c r="B100" s="511"/>
      <c r="C100" s="511"/>
      <c r="D100" s="511"/>
      <c r="E100" s="511"/>
      <c r="F100" s="511"/>
      <c r="G100" s="511"/>
      <c r="H100" s="511"/>
      <c r="I100" s="511"/>
      <c r="J100" s="511"/>
      <c r="K100" s="511"/>
      <c r="L100" s="511"/>
    </row>
    <row r="101" spans="1:12" s="313" customFormat="1" ht="41.25" customHeight="1" x14ac:dyDescent="0.2">
      <c r="A101" s="559">
        <v>4.0999999999999996</v>
      </c>
      <c r="B101" s="562" t="s">
        <v>1754</v>
      </c>
      <c r="C101" s="324" t="s">
        <v>2658</v>
      </c>
      <c r="D101" s="324" t="s">
        <v>52</v>
      </c>
      <c r="E101" s="325">
        <v>2023</v>
      </c>
      <c r="F101" s="324">
        <v>569</v>
      </c>
      <c r="G101" s="326">
        <v>565</v>
      </c>
      <c r="H101" s="324" t="s">
        <v>2659</v>
      </c>
      <c r="I101" s="324" t="s">
        <v>2660</v>
      </c>
      <c r="J101" s="324" t="s">
        <v>2369</v>
      </c>
      <c r="K101" s="562" t="s">
        <v>2661</v>
      </c>
      <c r="L101" s="327" t="s">
        <v>2662</v>
      </c>
    </row>
    <row r="102" spans="1:12" s="313" customFormat="1" ht="41.25" customHeight="1" x14ac:dyDescent="0.2">
      <c r="A102" s="561"/>
      <c r="B102" s="563"/>
      <c r="C102" s="324" t="s">
        <v>2663</v>
      </c>
      <c r="D102" s="324" t="s">
        <v>52</v>
      </c>
      <c r="E102" s="325">
        <v>2023</v>
      </c>
      <c r="F102" s="324">
        <v>423</v>
      </c>
      <c r="G102" s="326">
        <v>418</v>
      </c>
      <c r="H102" s="324" t="s">
        <v>2659</v>
      </c>
      <c r="I102" s="324" t="s">
        <v>2660</v>
      </c>
      <c r="J102" s="324" t="s">
        <v>2369</v>
      </c>
      <c r="K102" s="563"/>
      <c r="L102" s="327" t="s">
        <v>2662</v>
      </c>
    </row>
    <row r="103" spans="1:12" s="313" customFormat="1" ht="42" customHeight="1" x14ac:dyDescent="0.2">
      <c r="A103" s="315" t="s">
        <v>2664</v>
      </c>
      <c r="B103" s="323" t="s">
        <v>2665</v>
      </c>
      <c r="C103" s="324" t="s">
        <v>67</v>
      </c>
      <c r="D103" s="324" t="s">
        <v>67</v>
      </c>
      <c r="E103" s="325" t="s">
        <v>67</v>
      </c>
      <c r="F103" s="326" t="s">
        <v>67</v>
      </c>
      <c r="G103" s="326" t="s">
        <v>67</v>
      </c>
      <c r="H103" s="324" t="s">
        <v>67</v>
      </c>
      <c r="I103" s="324" t="s">
        <v>67</v>
      </c>
      <c r="J103" s="324" t="s">
        <v>67</v>
      </c>
      <c r="K103" s="327"/>
      <c r="L103" s="88" t="s">
        <v>796</v>
      </c>
    </row>
    <row r="104" spans="1:12" s="313" customFormat="1" ht="48" x14ac:dyDescent="0.2">
      <c r="A104" s="92" t="s">
        <v>2666</v>
      </c>
      <c r="B104" s="88" t="s">
        <v>2667</v>
      </c>
      <c r="C104" s="326" t="s">
        <v>67</v>
      </c>
      <c r="D104" s="326" t="s">
        <v>67</v>
      </c>
      <c r="E104" s="325" t="s">
        <v>67</v>
      </c>
      <c r="F104" s="326" t="s">
        <v>67</v>
      </c>
      <c r="G104" s="326" t="s">
        <v>67</v>
      </c>
      <c r="H104" s="326" t="s">
        <v>67</v>
      </c>
      <c r="I104" s="326" t="s">
        <v>67</v>
      </c>
      <c r="J104" s="326" t="s">
        <v>67</v>
      </c>
      <c r="K104" s="327"/>
      <c r="L104" s="324" t="s">
        <v>1125</v>
      </c>
    </row>
    <row r="105" spans="1:12" s="313" customFormat="1" ht="48" x14ac:dyDescent="0.2">
      <c r="A105" s="92" t="s">
        <v>2668</v>
      </c>
      <c r="B105" s="88" t="s">
        <v>2669</v>
      </c>
      <c r="C105" s="324" t="s">
        <v>2670</v>
      </c>
      <c r="D105" s="324" t="s">
        <v>2372</v>
      </c>
      <c r="E105" s="325">
        <v>2023</v>
      </c>
      <c r="F105" s="324">
        <v>3</v>
      </c>
      <c r="G105" s="324">
        <v>3</v>
      </c>
      <c r="H105" s="324" t="s">
        <v>67</v>
      </c>
      <c r="I105" s="324" t="s">
        <v>2671</v>
      </c>
      <c r="J105" s="324" t="s">
        <v>2369</v>
      </c>
      <c r="K105" s="327" t="s">
        <v>2576</v>
      </c>
      <c r="L105" s="324" t="s">
        <v>1134</v>
      </c>
    </row>
    <row r="106" spans="1:12" s="313" customFormat="1" ht="48" x14ac:dyDescent="0.2">
      <c r="A106" s="92" t="s">
        <v>2672</v>
      </c>
      <c r="B106" s="88" t="s">
        <v>2673</v>
      </c>
      <c r="C106" s="548" t="s">
        <v>2674</v>
      </c>
      <c r="D106" s="548" t="s">
        <v>61</v>
      </c>
      <c r="E106" s="564">
        <v>2023</v>
      </c>
      <c r="F106" s="548">
        <v>1</v>
      </c>
      <c r="G106" s="548">
        <v>3</v>
      </c>
      <c r="H106" s="548" t="s">
        <v>67</v>
      </c>
      <c r="I106" s="548" t="s">
        <v>2675</v>
      </c>
      <c r="J106" s="548" t="s">
        <v>2369</v>
      </c>
      <c r="K106" s="550"/>
      <c r="L106" s="328" t="s">
        <v>2676</v>
      </c>
    </row>
    <row r="107" spans="1:12" s="313" customFormat="1" ht="36" customHeight="1" x14ac:dyDescent="0.2">
      <c r="A107" s="92" t="s">
        <v>2677</v>
      </c>
      <c r="B107" s="88" t="s">
        <v>2678</v>
      </c>
      <c r="C107" s="549"/>
      <c r="D107" s="549"/>
      <c r="E107" s="565"/>
      <c r="F107" s="549"/>
      <c r="G107" s="549"/>
      <c r="H107" s="549"/>
      <c r="I107" s="549"/>
      <c r="J107" s="549"/>
      <c r="K107" s="551"/>
      <c r="L107" s="329" t="s">
        <v>2282</v>
      </c>
    </row>
    <row r="108" spans="1:12" s="313" customFormat="1" ht="60" x14ac:dyDescent="0.2">
      <c r="A108" s="92" t="s">
        <v>2679</v>
      </c>
      <c r="B108" s="88" t="s">
        <v>1827</v>
      </c>
      <c r="C108" s="88" t="s">
        <v>2680</v>
      </c>
      <c r="D108" s="88" t="s">
        <v>52</v>
      </c>
      <c r="E108" s="88">
        <v>2023</v>
      </c>
      <c r="F108" s="117">
        <v>5</v>
      </c>
      <c r="G108" s="117">
        <v>3</v>
      </c>
      <c r="H108" s="88" t="s">
        <v>2681</v>
      </c>
      <c r="I108" s="88" t="s">
        <v>2381</v>
      </c>
      <c r="J108" s="88" t="s">
        <v>2369</v>
      </c>
      <c r="K108" s="92" t="s">
        <v>67</v>
      </c>
      <c r="L108" s="88" t="s">
        <v>1171</v>
      </c>
    </row>
    <row r="109" spans="1:12" s="313" customFormat="1" ht="48" x14ac:dyDescent="0.2">
      <c r="A109" s="92" t="s">
        <v>2682</v>
      </c>
      <c r="B109" s="88" t="s">
        <v>2667</v>
      </c>
      <c r="C109" s="88" t="s">
        <v>67</v>
      </c>
      <c r="D109" s="88" t="s">
        <v>67</v>
      </c>
      <c r="E109" s="88">
        <v>2023</v>
      </c>
      <c r="F109" s="117" t="s">
        <v>67</v>
      </c>
      <c r="G109" s="117" t="s">
        <v>67</v>
      </c>
      <c r="H109" s="88" t="s">
        <v>67</v>
      </c>
      <c r="I109" s="88" t="s">
        <v>67</v>
      </c>
      <c r="J109" s="88" t="s">
        <v>67</v>
      </c>
      <c r="K109" s="92" t="s">
        <v>2576</v>
      </c>
      <c r="L109" s="88" t="s">
        <v>1125</v>
      </c>
    </row>
    <row r="110" spans="1:12" s="313" customFormat="1" ht="25.5" x14ac:dyDescent="0.2">
      <c r="A110" s="92" t="s">
        <v>2683</v>
      </c>
      <c r="B110" s="88" t="s">
        <v>2684</v>
      </c>
      <c r="C110" s="92" t="s">
        <v>2685</v>
      </c>
      <c r="D110" s="92" t="s">
        <v>2372</v>
      </c>
      <c r="E110" s="88">
        <v>2023</v>
      </c>
      <c r="F110" s="117">
        <v>53</v>
      </c>
      <c r="G110" s="117">
        <v>57</v>
      </c>
      <c r="H110" s="88" t="s">
        <v>1285</v>
      </c>
      <c r="I110" s="287" t="s">
        <v>2686</v>
      </c>
      <c r="J110" s="92" t="s">
        <v>2590</v>
      </c>
      <c r="K110" s="92" t="s">
        <v>67</v>
      </c>
      <c r="L110" s="88" t="s">
        <v>1285</v>
      </c>
    </row>
    <row r="111" spans="1:12" s="313" customFormat="1" ht="48" x14ac:dyDescent="0.2">
      <c r="A111" s="92" t="s">
        <v>2687</v>
      </c>
      <c r="B111" s="88" t="s">
        <v>2688</v>
      </c>
      <c r="C111" s="88" t="s">
        <v>2689</v>
      </c>
      <c r="D111" s="88" t="s">
        <v>2583</v>
      </c>
      <c r="E111" s="88">
        <v>2023</v>
      </c>
      <c r="F111" s="116">
        <v>170</v>
      </c>
      <c r="G111" s="116">
        <v>190</v>
      </c>
      <c r="H111" s="88" t="s">
        <v>2690</v>
      </c>
      <c r="I111" s="88" t="s">
        <v>2381</v>
      </c>
      <c r="J111" s="88" t="s">
        <v>2369</v>
      </c>
      <c r="K111" s="92" t="s">
        <v>67</v>
      </c>
      <c r="L111" s="88" t="s">
        <v>2402</v>
      </c>
    </row>
    <row r="112" spans="1:12" ht="60" x14ac:dyDescent="0.25">
      <c r="A112" s="477" t="s">
        <v>2691</v>
      </c>
      <c r="B112" s="477" t="s">
        <v>2692</v>
      </c>
      <c r="C112" s="88" t="s">
        <v>2693</v>
      </c>
      <c r="D112" s="88" t="s">
        <v>61</v>
      </c>
      <c r="E112" s="88">
        <v>2024</v>
      </c>
      <c r="F112" s="117" t="s">
        <v>67</v>
      </c>
      <c r="G112" s="116" t="s">
        <v>2694</v>
      </c>
      <c r="H112" s="88" t="s">
        <v>1149</v>
      </c>
      <c r="I112" s="88" t="s">
        <v>2695</v>
      </c>
      <c r="J112" s="88" t="s">
        <v>2369</v>
      </c>
      <c r="K112" s="92" t="s">
        <v>2576</v>
      </c>
      <c r="L112" s="88" t="s">
        <v>1149</v>
      </c>
    </row>
    <row r="113" spans="1:12" ht="60" x14ac:dyDescent="0.25">
      <c r="A113" s="477"/>
      <c r="B113" s="477"/>
      <c r="C113" s="88" t="s">
        <v>2696</v>
      </c>
      <c r="D113" s="88" t="s">
        <v>61</v>
      </c>
      <c r="E113" s="88">
        <v>2024</v>
      </c>
      <c r="F113" s="117" t="s">
        <v>67</v>
      </c>
      <c r="G113" s="116" t="s">
        <v>2694</v>
      </c>
      <c r="H113" s="88" t="s">
        <v>1149</v>
      </c>
      <c r="I113" s="88" t="s">
        <v>2695</v>
      </c>
      <c r="J113" s="88" t="s">
        <v>2369</v>
      </c>
      <c r="K113" s="92" t="s">
        <v>2576</v>
      </c>
      <c r="L113" s="88" t="s">
        <v>1149</v>
      </c>
    </row>
    <row r="114" spans="1:12" s="313" customFormat="1" ht="96" x14ac:dyDescent="0.2">
      <c r="A114" s="92">
        <v>4.12</v>
      </c>
      <c r="B114" s="88" t="s">
        <v>1847</v>
      </c>
      <c r="C114" s="88" t="s">
        <v>2697</v>
      </c>
      <c r="D114" s="88" t="s">
        <v>2377</v>
      </c>
      <c r="E114" s="88">
        <v>2024</v>
      </c>
      <c r="F114" s="117" t="s">
        <v>67</v>
      </c>
      <c r="G114" s="116">
        <v>45</v>
      </c>
      <c r="H114" s="88" t="s">
        <v>2698</v>
      </c>
      <c r="I114" s="88" t="s">
        <v>2699</v>
      </c>
      <c r="J114" s="88" t="s">
        <v>2369</v>
      </c>
      <c r="K114" s="88" t="s">
        <v>2442</v>
      </c>
      <c r="L114" s="88" t="s">
        <v>217</v>
      </c>
    </row>
    <row r="115" spans="1:12" ht="96" x14ac:dyDescent="0.25">
      <c r="A115" s="88" t="s">
        <v>2700</v>
      </c>
      <c r="B115" s="88" t="s">
        <v>2701</v>
      </c>
      <c r="C115" s="88" t="s">
        <v>2702</v>
      </c>
      <c r="D115" s="88" t="s">
        <v>2372</v>
      </c>
      <c r="E115" s="88">
        <v>2024</v>
      </c>
      <c r="F115" s="282">
        <v>56.36</v>
      </c>
      <c r="G115" s="116">
        <v>56</v>
      </c>
      <c r="H115" s="88" t="s">
        <v>2703</v>
      </c>
      <c r="I115" s="88" t="s">
        <v>2699</v>
      </c>
      <c r="J115" s="88" t="s">
        <v>2474</v>
      </c>
      <c r="K115" s="88" t="s">
        <v>2442</v>
      </c>
      <c r="L115" s="88" t="s">
        <v>217</v>
      </c>
    </row>
    <row r="116" spans="1:12" ht="84" x14ac:dyDescent="0.25">
      <c r="A116" s="88" t="s">
        <v>2704</v>
      </c>
      <c r="B116" s="120" t="s">
        <v>2705</v>
      </c>
      <c r="C116" s="88" t="s">
        <v>2706</v>
      </c>
      <c r="D116" s="88" t="s">
        <v>61</v>
      </c>
      <c r="E116" s="88">
        <v>2024</v>
      </c>
      <c r="F116" s="116">
        <v>91</v>
      </c>
      <c r="G116" s="116">
        <v>95</v>
      </c>
      <c r="H116" s="88" t="s">
        <v>2707</v>
      </c>
      <c r="I116" s="88" t="s">
        <v>2708</v>
      </c>
      <c r="J116" s="88" t="s">
        <v>2369</v>
      </c>
      <c r="K116" s="92" t="s">
        <v>67</v>
      </c>
      <c r="L116" s="88" t="s">
        <v>1857</v>
      </c>
    </row>
    <row r="117" spans="1:12" x14ac:dyDescent="0.25">
      <c r="A117" s="511" t="s">
        <v>34</v>
      </c>
      <c r="B117" s="511"/>
      <c r="C117" s="511"/>
      <c r="D117" s="511"/>
      <c r="E117" s="511"/>
      <c r="F117" s="511"/>
      <c r="G117" s="511"/>
      <c r="H117" s="511"/>
      <c r="I117" s="511"/>
      <c r="J117" s="511"/>
      <c r="K117" s="511"/>
      <c r="L117" s="511"/>
    </row>
    <row r="118" spans="1:12" x14ac:dyDescent="0.25">
      <c r="A118" s="509" t="s">
        <v>2394</v>
      </c>
      <c r="B118" s="509"/>
      <c r="C118" s="509"/>
      <c r="D118" s="509"/>
      <c r="E118" s="509"/>
      <c r="F118" s="509"/>
      <c r="G118" s="509"/>
      <c r="H118" s="509"/>
      <c r="I118" s="509"/>
      <c r="J118" s="509"/>
      <c r="K118" s="509"/>
      <c r="L118" s="509"/>
    </row>
    <row r="119" spans="1:12" ht="36" x14ac:dyDescent="0.25">
      <c r="A119" s="92" t="s">
        <v>2709</v>
      </c>
      <c r="B119" s="88" t="s">
        <v>2710</v>
      </c>
      <c r="C119" s="88" t="s">
        <v>2711</v>
      </c>
      <c r="D119" s="88" t="s">
        <v>61</v>
      </c>
      <c r="E119" s="88">
        <v>2023</v>
      </c>
      <c r="F119" s="117" t="s">
        <v>67</v>
      </c>
      <c r="G119" s="116">
        <v>30</v>
      </c>
      <c r="H119" s="88" t="s">
        <v>2399</v>
      </c>
      <c r="I119" s="88" t="s">
        <v>2712</v>
      </c>
      <c r="J119" s="88" t="s">
        <v>2369</v>
      </c>
      <c r="K119" s="92" t="s">
        <v>2407</v>
      </c>
      <c r="L119" s="88" t="s">
        <v>2402</v>
      </c>
    </row>
    <row r="120" spans="1:12" ht="48" x14ac:dyDescent="0.25">
      <c r="A120" s="92" t="s">
        <v>2713</v>
      </c>
      <c r="B120" s="88" t="s">
        <v>2714</v>
      </c>
      <c r="C120" s="88" t="s">
        <v>2715</v>
      </c>
      <c r="D120" s="88" t="s">
        <v>61</v>
      </c>
      <c r="E120" s="88">
        <v>2023</v>
      </c>
      <c r="F120" s="128">
        <v>44.6</v>
      </c>
      <c r="G120" s="116">
        <v>60</v>
      </c>
      <c r="H120" s="88" t="s">
        <v>2406</v>
      </c>
      <c r="I120" s="287" t="s">
        <v>2716</v>
      </c>
      <c r="J120" s="88" t="s">
        <v>2369</v>
      </c>
      <c r="K120" s="92" t="s">
        <v>2717</v>
      </c>
      <c r="L120" s="88" t="s">
        <v>2402</v>
      </c>
    </row>
    <row r="121" spans="1:12" ht="24" x14ac:dyDescent="0.25">
      <c r="A121" s="522" t="s">
        <v>2718</v>
      </c>
      <c r="B121" s="477" t="s">
        <v>2719</v>
      </c>
      <c r="C121" s="88" t="s">
        <v>2720</v>
      </c>
      <c r="D121" s="88" t="s">
        <v>52</v>
      </c>
      <c r="E121" s="88">
        <v>2024</v>
      </c>
      <c r="F121" s="116" t="s">
        <v>67</v>
      </c>
      <c r="G121" s="116">
        <v>19</v>
      </c>
      <c r="H121" s="88" t="s">
        <v>115</v>
      </c>
      <c r="I121" s="88" t="s">
        <v>2426</v>
      </c>
      <c r="J121" s="88" t="s">
        <v>2427</v>
      </c>
      <c r="K121" s="88" t="s">
        <v>2721</v>
      </c>
      <c r="L121" s="88" t="s">
        <v>115</v>
      </c>
    </row>
    <row r="122" spans="1:12" ht="24" x14ac:dyDescent="0.25">
      <c r="A122" s="522"/>
      <c r="B122" s="477"/>
      <c r="C122" s="88" t="s">
        <v>2722</v>
      </c>
      <c r="D122" s="88" t="s">
        <v>52</v>
      </c>
      <c r="E122" s="88">
        <v>2024</v>
      </c>
      <c r="F122" s="116" t="s">
        <v>67</v>
      </c>
      <c r="G122" s="116">
        <v>1</v>
      </c>
      <c r="H122" s="88" t="s">
        <v>115</v>
      </c>
      <c r="I122" s="88" t="s">
        <v>2426</v>
      </c>
      <c r="J122" s="88" t="s">
        <v>2427</v>
      </c>
      <c r="K122" s="88" t="s">
        <v>2721</v>
      </c>
      <c r="L122" s="88" t="s">
        <v>115</v>
      </c>
    </row>
    <row r="123" spans="1:12" ht="38.25" x14ac:dyDescent="0.25">
      <c r="A123" s="552" t="s">
        <v>2723</v>
      </c>
      <c r="B123" s="450" t="s">
        <v>1347</v>
      </c>
      <c r="C123" s="321" t="s">
        <v>2724</v>
      </c>
      <c r="D123" s="293" t="s">
        <v>52</v>
      </c>
      <c r="E123" s="369">
        <v>2024</v>
      </c>
      <c r="F123" s="370">
        <v>4898</v>
      </c>
      <c r="G123" s="370">
        <v>3500</v>
      </c>
      <c r="H123" s="369" t="s">
        <v>102</v>
      </c>
      <c r="I123" s="369" t="s">
        <v>2725</v>
      </c>
      <c r="J123" s="369" t="s">
        <v>2369</v>
      </c>
      <c r="K123" s="369" t="s">
        <v>67</v>
      </c>
      <c r="L123" s="369" t="s">
        <v>102</v>
      </c>
    </row>
    <row r="124" spans="1:12" ht="38.25" x14ac:dyDescent="0.25">
      <c r="A124" s="553"/>
      <c r="B124" s="451"/>
      <c r="C124" s="321" t="s">
        <v>2726</v>
      </c>
      <c r="D124" s="293" t="s">
        <v>52</v>
      </c>
      <c r="E124" s="369">
        <v>2024</v>
      </c>
      <c r="F124" s="294">
        <v>5413</v>
      </c>
      <c r="G124" s="370">
        <v>1500</v>
      </c>
      <c r="H124" s="369" t="s">
        <v>102</v>
      </c>
      <c r="I124" s="369" t="s">
        <v>2725</v>
      </c>
      <c r="J124" s="369" t="s">
        <v>2369</v>
      </c>
      <c r="K124" s="369" t="s">
        <v>67</v>
      </c>
      <c r="L124" s="369" t="s">
        <v>102</v>
      </c>
    </row>
    <row r="125" spans="1:12" ht="38.25" x14ac:dyDescent="0.25">
      <c r="A125" s="553"/>
      <c r="B125" s="451"/>
      <c r="C125" s="321" t="s">
        <v>2727</v>
      </c>
      <c r="D125" s="293" t="s">
        <v>52</v>
      </c>
      <c r="E125" s="369">
        <v>2024</v>
      </c>
      <c r="F125" s="294">
        <v>1501</v>
      </c>
      <c r="G125" s="370">
        <v>9400</v>
      </c>
      <c r="H125" s="369" t="s">
        <v>102</v>
      </c>
      <c r="I125" s="369" t="s">
        <v>2725</v>
      </c>
      <c r="J125" s="369" t="s">
        <v>2369</v>
      </c>
      <c r="K125" s="369" t="s">
        <v>67</v>
      </c>
      <c r="L125" s="369" t="s">
        <v>102</v>
      </c>
    </row>
    <row r="126" spans="1:12" ht="38.25" x14ac:dyDescent="0.25">
      <c r="A126" s="553"/>
      <c r="B126" s="451"/>
      <c r="C126" s="321" t="s">
        <v>339</v>
      </c>
      <c r="D126" s="293" t="s">
        <v>52</v>
      </c>
      <c r="E126" s="369">
        <v>2024</v>
      </c>
      <c r="F126" s="293" t="s">
        <v>67</v>
      </c>
      <c r="G126" s="370">
        <v>1000</v>
      </c>
      <c r="H126" s="369" t="s">
        <v>102</v>
      </c>
      <c r="I126" s="369" t="s">
        <v>2725</v>
      </c>
      <c r="J126" s="369" t="s">
        <v>2369</v>
      </c>
      <c r="K126" s="369" t="s">
        <v>67</v>
      </c>
      <c r="L126" s="369" t="s">
        <v>102</v>
      </c>
    </row>
    <row r="127" spans="1:12" ht="38.25" x14ac:dyDescent="0.25">
      <c r="A127" s="553"/>
      <c r="B127" s="451"/>
      <c r="C127" s="321" t="s">
        <v>2728</v>
      </c>
      <c r="D127" s="293" t="s">
        <v>52</v>
      </c>
      <c r="E127" s="369">
        <v>2024</v>
      </c>
      <c r="F127" s="293" t="s">
        <v>67</v>
      </c>
      <c r="G127" s="369">
        <v>40</v>
      </c>
      <c r="H127" s="369" t="s">
        <v>102</v>
      </c>
      <c r="I127" s="369" t="s">
        <v>2725</v>
      </c>
      <c r="J127" s="369" t="s">
        <v>2369</v>
      </c>
      <c r="K127" s="369" t="s">
        <v>67</v>
      </c>
      <c r="L127" s="369" t="s">
        <v>102</v>
      </c>
    </row>
    <row r="128" spans="1:12" ht="38.25" x14ac:dyDescent="0.25">
      <c r="A128" s="554"/>
      <c r="B128" s="469"/>
      <c r="C128" s="371" t="s">
        <v>2729</v>
      </c>
      <c r="D128" s="295" t="s">
        <v>52</v>
      </c>
      <c r="E128" s="372">
        <v>2024</v>
      </c>
      <c r="F128" s="295">
        <v>300</v>
      </c>
      <c r="G128" s="373">
        <v>1000</v>
      </c>
      <c r="H128" s="372" t="s">
        <v>102</v>
      </c>
      <c r="I128" s="372" t="s">
        <v>2725</v>
      </c>
      <c r="J128" s="372" t="s">
        <v>2369</v>
      </c>
      <c r="K128" s="372" t="s">
        <v>67</v>
      </c>
      <c r="L128" s="372" t="s">
        <v>102</v>
      </c>
    </row>
    <row r="129" spans="1:12" ht="24" x14ac:dyDescent="0.25">
      <c r="A129" s="522" t="s">
        <v>2730</v>
      </c>
      <c r="B129" s="477" t="s">
        <v>2731</v>
      </c>
      <c r="C129" s="88" t="s">
        <v>2732</v>
      </c>
      <c r="D129" s="92" t="s">
        <v>2435</v>
      </c>
      <c r="E129" s="88">
        <v>2023</v>
      </c>
      <c r="F129" s="117">
        <v>1658</v>
      </c>
      <c r="G129" s="117">
        <v>2090</v>
      </c>
      <c r="H129" s="88" t="s">
        <v>69</v>
      </c>
      <c r="I129" s="88" t="s">
        <v>2712</v>
      </c>
      <c r="J129" s="88" t="s">
        <v>2369</v>
      </c>
      <c r="K129" s="88" t="s">
        <v>2418</v>
      </c>
      <c r="L129" s="92" t="s">
        <v>81</v>
      </c>
    </row>
    <row r="130" spans="1:12" ht="24" x14ac:dyDescent="0.25">
      <c r="A130" s="522"/>
      <c r="B130" s="477"/>
      <c r="C130" s="88" t="s">
        <v>2733</v>
      </c>
      <c r="D130" s="92" t="s">
        <v>2435</v>
      </c>
      <c r="E130" s="88">
        <v>2023</v>
      </c>
      <c r="F130" s="117">
        <v>296</v>
      </c>
      <c r="G130" s="117">
        <v>357</v>
      </c>
      <c r="H130" s="88" t="s">
        <v>69</v>
      </c>
      <c r="I130" s="88" t="s">
        <v>2712</v>
      </c>
      <c r="J130" s="88" t="s">
        <v>2369</v>
      </c>
      <c r="K130" s="88" t="s">
        <v>2418</v>
      </c>
      <c r="L130" s="92" t="s">
        <v>81</v>
      </c>
    </row>
    <row r="131" spans="1:12" ht="36" x14ac:dyDescent="0.25">
      <c r="A131" s="522"/>
      <c r="B131" s="477"/>
      <c r="C131" s="88" t="s">
        <v>2734</v>
      </c>
      <c r="D131" s="88" t="s">
        <v>61</v>
      </c>
      <c r="E131" s="88">
        <v>2023</v>
      </c>
      <c r="F131" s="292">
        <v>17.852834740651389</v>
      </c>
      <c r="G131" s="292">
        <v>17.081339712918663</v>
      </c>
      <c r="H131" s="88" t="s">
        <v>69</v>
      </c>
      <c r="I131" s="88" t="s">
        <v>2712</v>
      </c>
      <c r="J131" s="88" t="s">
        <v>2369</v>
      </c>
      <c r="K131" s="88" t="s">
        <v>2418</v>
      </c>
      <c r="L131" s="92" t="s">
        <v>81</v>
      </c>
    </row>
    <row r="132" spans="1:12" ht="48" x14ac:dyDescent="0.25">
      <c r="A132" s="92" t="s">
        <v>2735</v>
      </c>
      <c r="B132" s="88" t="s">
        <v>2736</v>
      </c>
      <c r="C132" s="88" t="s">
        <v>2737</v>
      </c>
      <c r="D132" s="88" t="s">
        <v>52</v>
      </c>
      <c r="E132" s="88">
        <v>2024</v>
      </c>
      <c r="F132" s="116">
        <v>978</v>
      </c>
      <c r="G132" s="116">
        <v>1078</v>
      </c>
      <c r="H132" s="88" t="s">
        <v>115</v>
      </c>
      <c r="I132" s="88" t="s">
        <v>2738</v>
      </c>
      <c r="J132" s="88" t="s">
        <v>2427</v>
      </c>
      <c r="K132" s="92" t="s">
        <v>67</v>
      </c>
      <c r="L132" s="88" t="s">
        <v>115</v>
      </c>
    </row>
    <row r="133" spans="1:12" ht="36" x14ac:dyDescent="0.25">
      <c r="A133" s="92" t="s">
        <v>2739</v>
      </c>
      <c r="B133" s="88" t="s">
        <v>2740</v>
      </c>
      <c r="C133" s="88" t="s">
        <v>2741</v>
      </c>
      <c r="D133" s="88" t="s">
        <v>52</v>
      </c>
      <c r="E133" s="88">
        <v>2024</v>
      </c>
      <c r="F133" s="116">
        <v>19196</v>
      </c>
      <c r="G133" s="116">
        <v>54852</v>
      </c>
      <c r="H133" s="88" t="s">
        <v>115</v>
      </c>
      <c r="I133" s="88" t="s">
        <v>2742</v>
      </c>
      <c r="J133" s="88" t="s">
        <v>2369</v>
      </c>
      <c r="K133" s="92" t="s">
        <v>2407</v>
      </c>
      <c r="L133" s="88" t="s">
        <v>115</v>
      </c>
    </row>
    <row r="134" spans="1:12" ht="60" x14ac:dyDescent="0.25">
      <c r="A134" s="92" t="s">
        <v>2743</v>
      </c>
      <c r="B134" s="88" t="s">
        <v>1374</v>
      </c>
      <c r="C134" s="88" t="s">
        <v>2744</v>
      </c>
      <c r="D134" s="88" t="s">
        <v>52</v>
      </c>
      <c r="E134" s="88">
        <v>2024</v>
      </c>
      <c r="F134" s="116">
        <v>2492</v>
      </c>
      <c r="G134" s="116">
        <v>6995</v>
      </c>
      <c r="H134" s="88" t="s">
        <v>115</v>
      </c>
      <c r="I134" s="88" t="s">
        <v>2745</v>
      </c>
      <c r="J134" s="88" t="s">
        <v>2369</v>
      </c>
      <c r="K134" s="92" t="s">
        <v>67</v>
      </c>
      <c r="L134" s="88" t="s">
        <v>115</v>
      </c>
    </row>
    <row r="135" spans="1:12" ht="60" x14ac:dyDescent="0.25">
      <c r="A135" s="522" t="s">
        <v>2746</v>
      </c>
      <c r="B135" s="477" t="s">
        <v>1378</v>
      </c>
      <c r="C135" s="88" t="s">
        <v>2747</v>
      </c>
      <c r="D135" s="88" t="s">
        <v>52</v>
      </c>
      <c r="E135" s="88">
        <v>2024</v>
      </c>
      <c r="F135" s="116">
        <v>4</v>
      </c>
      <c r="G135" s="116">
        <v>2</v>
      </c>
      <c r="H135" s="88" t="s">
        <v>115</v>
      </c>
      <c r="I135" s="88" t="s">
        <v>2748</v>
      </c>
      <c r="J135" s="88" t="s">
        <v>2369</v>
      </c>
      <c r="K135" s="88" t="s">
        <v>2749</v>
      </c>
      <c r="L135" s="88" t="s">
        <v>115</v>
      </c>
    </row>
    <row r="136" spans="1:12" ht="36" x14ac:dyDescent="0.25">
      <c r="A136" s="522"/>
      <c r="B136" s="477"/>
      <c r="C136" s="88" t="s">
        <v>2750</v>
      </c>
      <c r="D136" s="88" t="s">
        <v>52</v>
      </c>
      <c r="E136" s="88">
        <v>2024</v>
      </c>
      <c r="F136" s="116">
        <v>168</v>
      </c>
      <c r="G136" s="116">
        <v>180</v>
      </c>
      <c r="H136" s="88" t="s">
        <v>115</v>
      </c>
      <c r="I136" s="88" t="s">
        <v>2751</v>
      </c>
      <c r="J136" s="88" t="s">
        <v>2369</v>
      </c>
      <c r="K136" s="88" t="s">
        <v>2749</v>
      </c>
      <c r="L136" s="88" t="s">
        <v>115</v>
      </c>
    </row>
    <row r="137" spans="1:12" ht="36" x14ac:dyDescent="0.25">
      <c r="A137" s="92" t="s">
        <v>2752</v>
      </c>
      <c r="B137" s="88" t="s">
        <v>1386</v>
      </c>
      <c r="C137" s="88" t="s">
        <v>2430</v>
      </c>
      <c r="D137" s="92" t="s">
        <v>172</v>
      </c>
      <c r="E137" s="92">
        <v>2024</v>
      </c>
      <c r="F137" s="117" t="s">
        <v>67</v>
      </c>
      <c r="G137" s="128">
        <v>41.5</v>
      </c>
      <c r="H137" s="88" t="s">
        <v>115</v>
      </c>
      <c r="I137" s="88" t="s">
        <v>2431</v>
      </c>
      <c r="J137" s="88" t="s">
        <v>2427</v>
      </c>
      <c r="K137" s="92" t="s">
        <v>2407</v>
      </c>
      <c r="L137" s="88" t="s">
        <v>115</v>
      </c>
    </row>
    <row r="138" spans="1:12" ht="84" x14ac:dyDescent="0.25">
      <c r="A138" s="92" t="s">
        <v>2753</v>
      </c>
      <c r="B138" s="88" t="s">
        <v>2754</v>
      </c>
      <c r="C138" s="88" t="s">
        <v>2755</v>
      </c>
      <c r="D138" s="92" t="s">
        <v>509</v>
      </c>
      <c r="E138" s="88">
        <v>2024</v>
      </c>
      <c r="F138" s="117" t="s">
        <v>67</v>
      </c>
      <c r="G138" s="116">
        <v>50</v>
      </c>
      <c r="H138" s="88" t="s">
        <v>115</v>
      </c>
      <c r="I138" s="88" t="s">
        <v>2756</v>
      </c>
      <c r="J138" s="88" t="s">
        <v>2369</v>
      </c>
      <c r="K138" s="88" t="s">
        <v>2757</v>
      </c>
      <c r="L138" s="88" t="s">
        <v>115</v>
      </c>
    </row>
    <row r="139" spans="1:12" ht="36" x14ac:dyDescent="0.25">
      <c r="A139" s="92" t="s">
        <v>2758</v>
      </c>
      <c r="B139" s="88" t="s">
        <v>2759</v>
      </c>
      <c r="C139" s="88" t="s">
        <v>2760</v>
      </c>
      <c r="D139" s="92" t="s">
        <v>2435</v>
      </c>
      <c r="E139" s="92">
        <v>2024</v>
      </c>
      <c r="F139" s="117" t="s">
        <v>67</v>
      </c>
      <c r="G139" s="92">
        <f>56</f>
        <v>56</v>
      </c>
      <c r="H139" s="88" t="s">
        <v>2761</v>
      </c>
      <c r="I139" s="88" t="s">
        <v>2374</v>
      </c>
      <c r="J139" s="88" t="s">
        <v>2369</v>
      </c>
      <c r="K139" s="88" t="s">
        <v>2418</v>
      </c>
      <c r="L139" s="88" t="s">
        <v>81</v>
      </c>
    </row>
    <row r="140" spans="1:12" ht="96" x14ac:dyDescent="0.25">
      <c r="A140" s="92" t="s">
        <v>2762</v>
      </c>
      <c r="B140" s="88" t="s">
        <v>2763</v>
      </c>
      <c r="C140" s="88" t="s">
        <v>2764</v>
      </c>
      <c r="D140" s="88" t="s">
        <v>61</v>
      </c>
      <c r="E140" s="88">
        <v>2023</v>
      </c>
      <c r="F140" s="128">
        <v>85.9</v>
      </c>
      <c r="G140" s="116">
        <v>87</v>
      </c>
      <c r="H140" s="88" t="s">
        <v>2765</v>
      </c>
      <c r="I140" s="88" t="s">
        <v>2699</v>
      </c>
      <c r="J140" s="88" t="s">
        <v>2369</v>
      </c>
      <c r="K140" s="88" t="s">
        <v>2766</v>
      </c>
      <c r="L140" s="88" t="s">
        <v>217</v>
      </c>
    </row>
    <row r="141" spans="1:12" ht="36" x14ac:dyDescent="0.25">
      <c r="A141" s="522" t="s">
        <v>2767</v>
      </c>
      <c r="B141" s="477" t="s">
        <v>2768</v>
      </c>
      <c r="C141" s="88" t="s">
        <v>2769</v>
      </c>
      <c r="D141" s="88" t="s">
        <v>61</v>
      </c>
      <c r="E141" s="88">
        <v>2024</v>
      </c>
      <c r="F141" s="128">
        <v>52.7</v>
      </c>
      <c r="G141" s="128">
        <v>53.3</v>
      </c>
      <c r="H141" s="477" t="s">
        <v>224</v>
      </c>
      <c r="I141" s="477" t="s">
        <v>2374</v>
      </c>
      <c r="J141" s="477" t="s">
        <v>2369</v>
      </c>
      <c r="K141" s="92" t="s">
        <v>2584</v>
      </c>
      <c r="L141" s="477" t="s">
        <v>224</v>
      </c>
    </row>
    <row r="142" spans="1:12" ht="24" x14ac:dyDescent="0.25">
      <c r="A142" s="522"/>
      <c r="B142" s="477"/>
      <c r="C142" s="88" t="s">
        <v>2770</v>
      </c>
      <c r="D142" s="88" t="s">
        <v>2446</v>
      </c>
      <c r="E142" s="88">
        <v>2023</v>
      </c>
      <c r="F142" s="128">
        <v>85.2</v>
      </c>
      <c r="G142" s="116">
        <v>90</v>
      </c>
      <c r="H142" s="477"/>
      <c r="I142" s="477"/>
      <c r="J142" s="477"/>
      <c r="K142" s="92" t="s">
        <v>2584</v>
      </c>
      <c r="L142" s="477"/>
    </row>
    <row r="143" spans="1:12" ht="24" x14ac:dyDescent="0.25">
      <c r="A143" s="522"/>
      <c r="B143" s="477"/>
      <c r="C143" s="88" t="s">
        <v>2771</v>
      </c>
      <c r="D143" s="88" t="s">
        <v>2449</v>
      </c>
      <c r="E143" s="88">
        <v>2023</v>
      </c>
      <c r="F143" s="128">
        <v>145.1</v>
      </c>
      <c r="G143" s="116">
        <v>146</v>
      </c>
      <c r="H143" s="477"/>
      <c r="I143" s="477"/>
      <c r="J143" s="477"/>
      <c r="K143" s="92" t="s">
        <v>2584</v>
      </c>
      <c r="L143" s="477"/>
    </row>
    <row r="144" spans="1:12" ht="36" x14ac:dyDescent="0.25">
      <c r="A144" s="522" t="s">
        <v>2772</v>
      </c>
      <c r="B144" s="477" t="s">
        <v>2773</v>
      </c>
      <c r="C144" s="88" t="s">
        <v>2774</v>
      </c>
      <c r="D144" s="88" t="s">
        <v>2775</v>
      </c>
      <c r="E144" s="88">
        <v>2023</v>
      </c>
      <c r="F144" s="116">
        <v>240000</v>
      </c>
      <c r="G144" s="116">
        <v>390000</v>
      </c>
      <c r="H144" s="88" t="s">
        <v>2411</v>
      </c>
      <c r="I144" s="88" t="s">
        <v>2776</v>
      </c>
      <c r="J144" s="88" t="s">
        <v>2369</v>
      </c>
      <c r="K144" s="92" t="s">
        <v>67</v>
      </c>
      <c r="L144" s="88" t="s">
        <v>2411</v>
      </c>
    </row>
    <row r="145" spans="1:12" ht="24" x14ac:dyDescent="0.25">
      <c r="A145" s="522"/>
      <c r="B145" s="477"/>
      <c r="C145" s="88" t="s">
        <v>2777</v>
      </c>
      <c r="D145" s="88" t="s">
        <v>61</v>
      </c>
      <c r="E145" s="88">
        <v>2023</v>
      </c>
      <c r="F145" s="116">
        <v>34</v>
      </c>
      <c r="G145" s="116">
        <v>57</v>
      </c>
      <c r="H145" s="88" t="s">
        <v>2411</v>
      </c>
      <c r="I145" s="88" t="s">
        <v>2381</v>
      </c>
      <c r="J145" s="88" t="s">
        <v>2369</v>
      </c>
      <c r="K145" s="92" t="s">
        <v>2778</v>
      </c>
      <c r="L145" s="88" t="s">
        <v>2411</v>
      </c>
    </row>
    <row r="146" spans="1:12" s="313" customFormat="1" x14ac:dyDescent="0.2">
      <c r="A146" s="511" t="s">
        <v>2451</v>
      </c>
      <c r="B146" s="511"/>
      <c r="C146" s="511"/>
      <c r="D146" s="511"/>
      <c r="E146" s="511"/>
      <c r="F146" s="511"/>
      <c r="G146" s="511"/>
      <c r="H146" s="511"/>
      <c r="I146" s="511"/>
      <c r="J146" s="511"/>
      <c r="K146" s="511"/>
      <c r="L146" s="511"/>
    </row>
    <row r="147" spans="1:12" ht="36" x14ac:dyDescent="0.25">
      <c r="A147" s="522" t="s">
        <v>2779</v>
      </c>
      <c r="B147" s="477" t="s">
        <v>2780</v>
      </c>
      <c r="C147" s="88" t="s">
        <v>2781</v>
      </c>
      <c r="D147" s="92" t="s">
        <v>2782</v>
      </c>
      <c r="E147" s="92">
        <v>2024</v>
      </c>
      <c r="F147" s="116">
        <v>250</v>
      </c>
      <c r="G147" s="117">
        <v>300</v>
      </c>
      <c r="H147" s="88" t="s">
        <v>69</v>
      </c>
      <c r="I147" s="88" t="s">
        <v>2374</v>
      </c>
      <c r="J147" s="88" t="s">
        <v>2369</v>
      </c>
      <c r="K147" s="92" t="s">
        <v>67</v>
      </c>
      <c r="L147" s="88" t="s">
        <v>69</v>
      </c>
    </row>
    <row r="148" spans="1:12" ht="36" x14ac:dyDescent="0.25">
      <c r="A148" s="522"/>
      <c r="B148" s="477"/>
      <c r="C148" s="88" t="s">
        <v>291</v>
      </c>
      <c r="D148" s="88" t="s">
        <v>52</v>
      </c>
      <c r="E148" s="88">
        <v>2024</v>
      </c>
      <c r="F148" s="117">
        <v>25</v>
      </c>
      <c r="G148" s="117">
        <v>22</v>
      </c>
      <c r="H148" s="88" t="s">
        <v>69</v>
      </c>
      <c r="I148" s="88" t="s">
        <v>2374</v>
      </c>
      <c r="J148" s="88" t="s">
        <v>2369</v>
      </c>
      <c r="K148" s="92" t="s">
        <v>67</v>
      </c>
      <c r="L148" s="88" t="s">
        <v>69</v>
      </c>
    </row>
    <row r="149" spans="1:12" ht="48" x14ac:dyDescent="0.25">
      <c r="A149" s="92" t="s">
        <v>2783</v>
      </c>
      <c r="B149" s="88" t="s">
        <v>2784</v>
      </c>
      <c r="C149" s="88" t="s">
        <v>2785</v>
      </c>
      <c r="D149" s="88" t="s">
        <v>52</v>
      </c>
      <c r="E149" s="92">
        <v>2024</v>
      </c>
      <c r="F149" s="116">
        <v>26</v>
      </c>
      <c r="G149" s="117">
        <v>31</v>
      </c>
      <c r="H149" s="88" t="s">
        <v>69</v>
      </c>
      <c r="I149" s="88" t="s">
        <v>2374</v>
      </c>
      <c r="J149" s="88" t="s">
        <v>2369</v>
      </c>
      <c r="K149" s="92" t="s">
        <v>67</v>
      </c>
      <c r="L149" s="88" t="s">
        <v>69</v>
      </c>
    </row>
    <row r="150" spans="1:12" ht="63.75" x14ac:dyDescent="0.25">
      <c r="A150" s="92" t="s">
        <v>2786</v>
      </c>
      <c r="B150" s="88" t="s">
        <v>2787</v>
      </c>
      <c r="C150" s="374" t="s">
        <v>2788</v>
      </c>
      <c r="D150" s="88" t="s">
        <v>52</v>
      </c>
      <c r="E150" s="92">
        <v>2024</v>
      </c>
      <c r="F150" s="116">
        <v>5</v>
      </c>
      <c r="G150" s="117">
        <v>7</v>
      </c>
      <c r="H150" s="88" t="s">
        <v>69</v>
      </c>
      <c r="I150" s="88" t="s">
        <v>2374</v>
      </c>
      <c r="J150" s="88" t="s">
        <v>2369</v>
      </c>
      <c r="K150" s="92" t="s">
        <v>67</v>
      </c>
      <c r="L150" s="88" t="s">
        <v>69</v>
      </c>
    </row>
    <row r="151" spans="1:12" ht="33" customHeight="1" x14ac:dyDescent="0.25">
      <c r="A151" s="552" t="s">
        <v>2789</v>
      </c>
      <c r="B151" s="477" t="s">
        <v>2790</v>
      </c>
      <c r="C151" s="88" t="s">
        <v>2791</v>
      </c>
      <c r="D151" s="88" t="s">
        <v>61</v>
      </c>
      <c r="E151" s="88">
        <v>2024</v>
      </c>
      <c r="F151" s="207">
        <v>90.6</v>
      </c>
      <c r="G151" s="88">
        <v>91</v>
      </c>
      <c r="H151" s="88" t="s">
        <v>102</v>
      </c>
      <c r="I151" s="88" t="s">
        <v>2792</v>
      </c>
      <c r="J151" s="88" t="s">
        <v>2369</v>
      </c>
      <c r="K151" s="92" t="s">
        <v>67</v>
      </c>
      <c r="L151" s="88" t="s">
        <v>102</v>
      </c>
    </row>
    <row r="152" spans="1:12" ht="33" customHeight="1" x14ac:dyDescent="0.25">
      <c r="A152" s="553"/>
      <c r="B152" s="477"/>
      <c r="C152" s="88" t="s">
        <v>2793</v>
      </c>
      <c r="D152" s="88" t="s">
        <v>61</v>
      </c>
      <c r="E152" s="88">
        <v>2024</v>
      </c>
      <c r="F152" s="128">
        <v>92</v>
      </c>
      <c r="G152" s="88">
        <v>96</v>
      </c>
      <c r="H152" s="88" t="s">
        <v>102</v>
      </c>
      <c r="I152" s="88" t="s">
        <v>2792</v>
      </c>
      <c r="J152" s="88" t="s">
        <v>2369</v>
      </c>
      <c r="K152" s="92" t="s">
        <v>67</v>
      </c>
      <c r="L152" s="88" t="s">
        <v>102</v>
      </c>
    </row>
    <row r="153" spans="1:12" ht="33" customHeight="1" x14ac:dyDescent="0.25">
      <c r="A153" s="554"/>
      <c r="B153" s="477"/>
      <c r="C153" s="88" t="s">
        <v>2794</v>
      </c>
      <c r="D153" s="88" t="s">
        <v>61</v>
      </c>
      <c r="E153" s="88">
        <v>2024</v>
      </c>
      <c r="F153" s="128">
        <v>66</v>
      </c>
      <c r="G153" s="88">
        <v>67</v>
      </c>
      <c r="H153" s="88" t="s">
        <v>102</v>
      </c>
      <c r="I153" s="88" t="s">
        <v>2792</v>
      </c>
      <c r="J153" s="88" t="s">
        <v>2369</v>
      </c>
      <c r="K153" s="92" t="s">
        <v>67</v>
      </c>
      <c r="L153" s="88" t="s">
        <v>102</v>
      </c>
    </row>
    <row r="154" spans="1:12" ht="24" customHeight="1" x14ac:dyDescent="0.25">
      <c r="A154" s="522" t="s">
        <v>2795</v>
      </c>
      <c r="B154" s="477" t="s">
        <v>2796</v>
      </c>
      <c r="C154" s="88" t="s">
        <v>2797</v>
      </c>
      <c r="D154" s="88" t="s">
        <v>61</v>
      </c>
      <c r="E154" s="88">
        <v>2024</v>
      </c>
      <c r="F154" s="88">
        <v>97.7</v>
      </c>
      <c r="G154" s="88">
        <v>96.8</v>
      </c>
      <c r="H154" s="88" t="s">
        <v>102</v>
      </c>
      <c r="I154" s="88" t="s">
        <v>2792</v>
      </c>
      <c r="J154" s="88" t="s">
        <v>2369</v>
      </c>
      <c r="K154" s="88" t="s">
        <v>2798</v>
      </c>
      <c r="L154" s="88" t="s">
        <v>102</v>
      </c>
    </row>
    <row r="155" spans="1:12" ht="36" x14ac:dyDescent="0.25">
      <c r="A155" s="522"/>
      <c r="B155" s="477"/>
      <c r="C155" s="88" t="s">
        <v>2799</v>
      </c>
      <c r="D155" s="88" t="s">
        <v>61</v>
      </c>
      <c r="E155" s="88">
        <v>2024</v>
      </c>
      <c r="F155" s="88">
        <v>97</v>
      </c>
      <c r="G155" s="88">
        <v>95.9</v>
      </c>
      <c r="H155" s="88" t="s">
        <v>102</v>
      </c>
      <c r="I155" s="88" t="s">
        <v>2792</v>
      </c>
      <c r="J155" s="88" t="s">
        <v>2369</v>
      </c>
      <c r="K155" s="88" t="s">
        <v>2800</v>
      </c>
      <c r="L155" s="88" t="s">
        <v>102</v>
      </c>
    </row>
    <row r="156" spans="1:12" ht="36" x14ac:dyDescent="0.25">
      <c r="A156" s="522"/>
      <c r="B156" s="477"/>
      <c r="C156" s="88" t="s">
        <v>2801</v>
      </c>
      <c r="D156" s="88" t="s">
        <v>61</v>
      </c>
      <c r="E156" s="88">
        <v>2023</v>
      </c>
      <c r="F156" s="88">
        <v>77.599999999999994</v>
      </c>
      <c r="G156" s="88">
        <v>85</v>
      </c>
      <c r="H156" s="88" t="s">
        <v>102</v>
      </c>
      <c r="I156" s="88" t="s">
        <v>2792</v>
      </c>
      <c r="J156" s="88" t="s">
        <v>2369</v>
      </c>
      <c r="K156" s="88" t="s">
        <v>2802</v>
      </c>
      <c r="L156" s="88" t="s">
        <v>102</v>
      </c>
    </row>
    <row r="157" spans="1:12" ht="36" x14ac:dyDescent="0.25">
      <c r="A157" s="522"/>
      <c r="B157" s="477"/>
      <c r="C157" s="88" t="s">
        <v>2803</v>
      </c>
      <c r="D157" s="88" t="s">
        <v>61</v>
      </c>
      <c r="E157" s="88">
        <v>2024</v>
      </c>
      <c r="F157" s="88">
        <v>60.3</v>
      </c>
      <c r="G157" s="88">
        <v>99.7</v>
      </c>
      <c r="H157" s="88" t="s">
        <v>102</v>
      </c>
      <c r="I157" s="88" t="s">
        <v>2792</v>
      </c>
      <c r="J157" s="88" t="s">
        <v>2369</v>
      </c>
      <c r="K157" s="88" t="s">
        <v>2804</v>
      </c>
      <c r="L157" s="88" t="s">
        <v>102</v>
      </c>
    </row>
    <row r="158" spans="1:12" ht="36" x14ac:dyDescent="0.25">
      <c r="A158" s="522"/>
      <c r="B158" s="477"/>
      <c r="C158" s="88" t="s">
        <v>2805</v>
      </c>
      <c r="D158" s="88" t="s">
        <v>61</v>
      </c>
      <c r="E158" s="88">
        <v>2024</v>
      </c>
      <c r="F158" s="88">
        <v>51</v>
      </c>
      <c r="G158" s="88">
        <v>61</v>
      </c>
      <c r="H158" s="88" t="s">
        <v>102</v>
      </c>
      <c r="I158" s="88" t="s">
        <v>2792</v>
      </c>
      <c r="J158" s="88" t="s">
        <v>2369</v>
      </c>
      <c r="K158" s="88" t="s">
        <v>2798</v>
      </c>
      <c r="L158" s="88" t="s">
        <v>102</v>
      </c>
    </row>
    <row r="159" spans="1:12" ht="33.75" customHeight="1" x14ac:dyDescent="0.25">
      <c r="A159" s="522"/>
      <c r="B159" s="477"/>
      <c r="C159" s="88" t="s">
        <v>2806</v>
      </c>
      <c r="D159" s="88" t="s">
        <v>61</v>
      </c>
      <c r="E159" s="88">
        <v>2023</v>
      </c>
      <c r="F159" s="88">
        <v>71</v>
      </c>
      <c r="G159" s="88">
        <v>78</v>
      </c>
      <c r="H159" s="88" t="s">
        <v>102</v>
      </c>
      <c r="I159" s="88" t="s">
        <v>2792</v>
      </c>
      <c r="J159" s="88" t="s">
        <v>2369</v>
      </c>
      <c r="K159" s="88" t="s">
        <v>2798</v>
      </c>
      <c r="L159" s="88" t="s">
        <v>102</v>
      </c>
    </row>
    <row r="160" spans="1:12" ht="33.75" customHeight="1" x14ac:dyDescent="0.25">
      <c r="A160" s="559" t="s">
        <v>2807</v>
      </c>
      <c r="B160" s="556" t="s">
        <v>1347</v>
      </c>
      <c r="C160" s="307" t="s">
        <v>2724</v>
      </c>
      <c r="D160" s="300" t="s">
        <v>52</v>
      </c>
      <c r="E160" s="301">
        <v>2024</v>
      </c>
      <c r="F160" s="302">
        <v>4898</v>
      </c>
      <c r="G160" s="302">
        <v>3500</v>
      </c>
      <c r="H160" s="301" t="s">
        <v>102</v>
      </c>
      <c r="I160" s="301" t="s">
        <v>2725</v>
      </c>
      <c r="J160" s="301" t="s">
        <v>2369</v>
      </c>
      <c r="K160" s="301" t="s">
        <v>67</v>
      </c>
      <c r="L160" s="301" t="s">
        <v>102</v>
      </c>
    </row>
    <row r="161" spans="1:12" ht="33.75" customHeight="1" x14ac:dyDescent="0.25">
      <c r="A161" s="560"/>
      <c r="B161" s="557"/>
      <c r="C161" s="307" t="s">
        <v>2726</v>
      </c>
      <c r="D161" s="300" t="s">
        <v>52</v>
      </c>
      <c r="E161" s="301">
        <v>2024</v>
      </c>
      <c r="F161" s="303">
        <v>5413</v>
      </c>
      <c r="G161" s="302">
        <v>1500</v>
      </c>
      <c r="H161" s="301" t="s">
        <v>102</v>
      </c>
      <c r="I161" s="301" t="s">
        <v>2725</v>
      </c>
      <c r="J161" s="301" t="s">
        <v>2369</v>
      </c>
      <c r="K161" s="301" t="s">
        <v>67</v>
      </c>
      <c r="L161" s="301" t="s">
        <v>102</v>
      </c>
    </row>
    <row r="162" spans="1:12" ht="33.75" customHeight="1" x14ac:dyDescent="0.25">
      <c r="A162" s="560"/>
      <c r="B162" s="557"/>
      <c r="C162" s="307" t="s">
        <v>2727</v>
      </c>
      <c r="D162" s="300" t="s">
        <v>52</v>
      </c>
      <c r="E162" s="301">
        <v>2024</v>
      </c>
      <c r="F162" s="303">
        <v>1501</v>
      </c>
      <c r="G162" s="302">
        <v>9400</v>
      </c>
      <c r="H162" s="301" t="s">
        <v>102</v>
      </c>
      <c r="I162" s="301" t="s">
        <v>2725</v>
      </c>
      <c r="J162" s="301" t="s">
        <v>2369</v>
      </c>
      <c r="K162" s="301" t="s">
        <v>67</v>
      </c>
      <c r="L162" s="301" t="s">
        <v>102</v>
      </c>
    </row>
    <row r="163" spans="1:12" ht="33.75" customHeight="1" x14ac:dyDescent="0.25">
      <c r="A163" s="560"/>
      <c r="B163" s="557"/>
      <c r="C163" s="307" t="s">
        <v>339</v>
      </c>
      <c r="D163" s="300" t="s">
        <v>52</v>
      </c>
      <c r="E163" s="301">
        <v>2024</v>
      </c>
      <c r="F163" s="300" t="s">
        <v>67</v>
      </c>
      <c r="G163" s="302">
        <v>1000</v>
      </c>
      <c r="H163" s="301" t="s">
        <v>102</v>
      </c>
      <c r="I163" s="301" t="s">
        <v>2725</v>
      </c>
      <c r="J163" s="301" t="s">
        <v>2369</v>
      </c>
      <c r="K163" s="301" t="s">
        <v>67</v>
      </c>
      <c r="L163" s="301" t="s">
        <v>102</v>
      </c>
    </row>
    <row r="164" spans="1:12" ht="33.75" customHeight="1" x14ac:dyDescent="0.25">
      <c r="A164" s="560"/>
      <c r="B164" s="557"/>
      <c r="C164" s="307" t="s">
        <v>2728</v>
      </c>
      <c r="D164" s="300" t="s">
        <v>52</v>
      </c>
      <c r="E164" s="301">
        <v>2024</v>
      </c>
      <c r="F164" s="300" t="s">
        <v>67</v>
      </c>
      <c r="G164" s="301">
        <v>40</v>
      </c>
      <c r="H164" s="301" t="s">
        <v>102</v>
      </c>
      <c r="I164" s="301" t="s">
        <v>2725</v>
      </c>
      <c r="J164" s="301" t="s">
        <v>2369</v>
      </c>
      <c r="K164" s="301" t="s">
        <v>67</v>
      </c>
      <c r="L164" s="301" t="s">
        <v>102</v>
      </c>
    </row>
    <row r="165" spans="1:12" ht="33.75" customHeight="1" x14ac:dyDescent="0.25">
      <c r="A165" s="561"/>
      <c r="B165" s="558"/>
      <c r="C165" s="308" t="s">
        <v>2729</v>
      </c>
      <c r="D165" s="304" t="s">
        <v>52</v>
      </c>
      <c r="E165" s="305">
        <v>2024</v>
      </c>
      <c r="F165" s="304">
        <v>300</v>
      </c>
      <c r="G165" s="306">
        <v>1000</v>
      </c>
      <c r="H165" s="305" t="s">
        <v>102</v>
      </c>
      <c r="I165" s="305" t="s">
        <v>2725</v>
      </c>
      <c r="J165" s="305" t="s">
        <v>2369</v>
      </c>
      <c r="K165" s="305" t="s">
        <v>67</v>
      </c>
      <c r="L165" s="305" t="s">
        <v>102</v>
      </c>
    </row>
    <row r="166" spans="1:12" ht="48" x14ac:dyDescent="0.25">
      <c r="A166" s="477" t="s">
        <v>2808</v>
      </c>
      <c r="B166" s="477" t="s">
        <v>1475</v>
      </c>
      <c r="C166" s="88" t="s">
        <v>2809</v>
      </c>
      <c r="D166" s="88" t="s">
        <v>52</v>
      </c>
      <c r="E166" s="88">
        <v>2024</v>
      </c>
      <c r="F166" s="116" t="s">
        <v>393</v>
      </c>
      <c r="G166" s="116">
        <v>37</v>
      </c>
      <c r="H166" s="88" t="s">
        <v>102</v>
      </c>
      <c r="I166" s="88" t="s">
        <v>2792</v>
      </c>
      <c r="J166" s="88" t="s">
        <v>2369</v>
      </c>
      <c r="K166" s="92" t="s">
        <v>2810</v>
      </c>
      <c r="L166" s="88" t="s">
        <v>102</v>
      </c>
    </row>
    <row r="167" spans="1:12" ht="36" x14ac:dyDescent="0.25">
      <c r="A167" s="522"/>
      <c r="B167" s="477"/>
      <c r="C167" s="88" t="s">
        <v>1490</v>
      </c>
      <c r="D167" s="88" t="s">
        <v>52</v>
      </c>
      <c r="E167" s="88">
        <v>2024</v>
      </c>
      <c r="F167" s="116" t="s">
        <v>377</v>
      </c>
      <c r="G167" s="116">
        <v>10</v>
      </c>
      <c r="H167" s="88" t="s">
        <v>102</v>
      </c>
      <c r="I167" s="88" t="s">
        <v>2792</v>
      </c>
      <c r="J167" s="88" t="s">
        <v>2369</v>
      </c>
      <c r="K167" s="92" t="s">
        <v>2810</v>
      </c>
      <c r="L167" s="88" t="s">
        <v>102</v>
      </c>
    </row>
    <row r="168" spans="1:12" ht="48" x14ac:dyDescent="0.25">
      <c r="A168" s="522"/>
      <c r="B168" s="477"/>
      <c r="C168" s="88" t="s">
        <v>2811</v>
      </c>
      <c r="D168" s="88" t="s">
        <v>52</v>
      </c>
      <c r="E168" s="88">
        <v>2024</v>
      </c>
      <c r="F168" s="117" t="s">
        <v>67</v>
      </c>
      <c r="G168" s="116" t="s">
        <v>2812</v>
      </c>
      <c r="H168" s="88" t="s">
        <v>102</v>
      </c>
      <c r="I168" s="88" t="s">
        <v>2381</v>
      </c>
      <c r="J168" s="88" t="s">
        <v>2369</v>
      </c>
      <c r="K168" s="92" t="s">
        <v>2810</v>
      </c>
      <c r="L168" s="88" t="s">
        <v>102</v>
      </c>
    </row>
    <row r="169" spans="1:12" ht="36" x14ac:dyDescent="0.25">
      <c r="A169" s="522"/>
      <c r="B169" s="477"/>
      <c r="C169" s="88" t="s">
        <v>2813</v>
      </c>
      <c r="D169" s="88" t="s">
        <v>52</v>
      </c>
      <c r="E169" s="88">
        <v>2024</v>
      </c>
      <c r="F169" s="117" t="s">
        <v>67</v>
      </c>
      <c r="G169" s="116">
        <v>1</v>
      </c>
      <c r="H169" s="88" t="s">
        <v>102</v>
      </c>
      <c r="I169" s="88" t="s">
        <v>2381</v>
      </c>
      <c r="J169" s="88" t="s">
        <v>2369</v>
      </c>
      <c r="K169" s="92" t="s">
        <v>2810</v>
      </c>
      <c r="L169" s="88" t="s">
        <v>102</v>
      </c>
    </row>
    <row r="170" spans="1:12" ht="24" x14ac:dyDescent="0.25">
      <c r="A170" s="522"/>
      <c r="B170" s="477"/>
      <c r="C170" s="88" t="s">
        <v>398</v>
      </c>
      <c r="D170" s="88" t="s">
        <v>52</v>
      </c>
      <c r="E170" s="88">
        <v>2024</v>
      </c>
      <c r="F170" s="117" t="s">
        <v>67</v>
      </c>
      <c r="G170" s="116" t="s">
        <v>400</v>
      </c>
      <c r="H170" s="88" t="s">
        <v>102</v>
      </c>
      <c r="I170" s="88" t="s">
        <v>2381</v>
      </c>
      <c r="J170" s="88" t="s">
        <v>2369</v>
      </c>
      <c r="K170" s="92" t="s">
        <v>2810</v>
      </c>
      <c r="L170" s="88" t="s">
        <v>102</v>
      </c>
    </row>
    <row r="171" spans="1:12" ht="36" x14ac:dyDescent="0.25">
      <c r="A171" s="522" t="s">
        <v>2814</v>
      </c>
      <c r="B171" s="477" t="s">
        <v>1492</v>
      </c>
      <c r="C171" s="88" t="s">
        <v>2815</v>
      </c>
      <c r="D171" s="88" t="s">
        <v>61</v>
      </c>
      <c r="E171" s="88">
        <v>2024</v>
      </c>
      <c r="F171" s="88">
        <v>24.8</v>
      </c>
      <c r="G171" s="287">
        <v>51</v>
      </c>
      <c r="H171" s="88" t="s">
        <v>102</v>
      </c>
      <c r="I171" s="88" t="s">
        <v>2792</v>
      </c>
      <c r="J171" s="88" t="s">
        <v>2369</v>
      </c>
      <c r="K171" s="88" t="s">
        <v>2816</v>
      </c>
      <c r="L171" s="88" t="s">
        <v>102</v>
      </c>
    </row>
    <row r="172" spans="1:12" ht="36" x14ac:dyDescent="0.25">
      <c r="A172" s="522"/>
      <c r="B172" s="477"/>
      <c r="C172" s="88" t="s">
        <v>2817</v>
      </c>
      <c r="D172" s="92" t="s">
        <v>61</v>
      </c>
      <c r="E172" s="88">
        <v>2024</v>
      </c>
      <c r="F172" s="88">
        <v>20.2</v>
      </c>
      <c r="G172" s="287">
        <v>26</v>
      </c>
      <c r="H172" s="88" t="s">
        <v>102</v>
      </c>
      <c r="I172" s="88" t="s">
        <v>2381</v>
      </c>
      <c r="J172" s="88" t="s">
        <v>2369</v>
      </c>
      <c r="K172" s="92" t="s">
        <v>67</v>
      </c>
      <c r="L172" s="88" t="s">
        <v>102</v>
      </c>
    </row>
    <row r="173" spans="1:12" ht="24" x14ac:dyDescent="0.25">
      <c r="A173" s="522"/>
      <c r="B173" s="477"/>
      <c r="C173" s="88" t="s">
        <v>2818</v>
      </c>
      <c r="D173" s="92" t="s">
        <v>52</v>
      </c>
      <c r="E173" s="88">
        <v>2024</v>
      </c>
      <c r="F173" s="92">
        <v>37</v>
      </c>
      <c r="G173" s="296">
        <v>50</v>
      </c>
      <c r="H173" s="88" t="s">
        <v>102</v>
      </c>
      <c r="I173" s="88" t="s">
        <v>2792</v>
      </c>
      <c r="J173" s="88" t="s">
        <v>2369</v>
      </c>
      <c r="K173" s="88" t="s">
        <v>2523</v>
      </c>
      <c r="L173" s="88" t="s">
        <v>102</v>
      </c>
    </row>
    <row r="174" spans="1:12" ht="60" x14ac:dyDescent="0.25">
      <c r="A174" s="92" t="s">
        <v>2819</v>
      </c>
      <c r="B174" s="88" t="s">
        <v>2820</v>
      </c>
      <c r="C174" s="88" t="s">
        <v>2821</v>
      </c>
      <c r="D174" s="88" t="s">
        <v>52</v>
      </c>
      <c r="E174" s="88">
        <v>2024</v>
      </c>
      <c r="F174" s="191">
        <v>16120</v>
      </c>
      <c r="G174" s="191">
        <v>20000</v>
      </c>
      <c r="H174" s="88" t="s">
        <v>102</v>
      </c>
      <c r="I174" s="88" t="s">
        <v>2792</v>
      </c>
      <c r="J174" s="88" t="s">
        <v>2369</v>
      </c>
      <c r="K174" s="92" t="s">
        <v>2822</v>
      </c>
      <c r="L174" s="88" t="s">
        <v>102</v>
      </c>
    </row>
    <row r="175" spans="1:12" s="125" customFormat="1" ht="36" x14ac:dyDescent="0.25">
      <c r="A175" s="522" t="s">
        <v>2823</v>
      </c>
      <c r="B175" s="477" t="s">
        <v>1508</v>
      </c>
      <c r="C175" s="88" t="s">
        <v>2824</v>
      </c>
      <c r="D175" s="88" t="s">
        <v>52</v>
      </c>
      <c r="E175" s="88">
        <v>2024</v>
      </c>
      <c r="F175" s="88" t="s">
        <v>2825</v>
      </c>
      <c r="G175" s="88" t="s">
        <v>2826</v>
      </c>
      <c r="H175" s="88" t="s">
        <v>102</v>
      </c>
      <c r="I175" s="88" t="s">
        <v>2381</v>
      </c>
      <c r="J175" s="88" t="s">
        <v>2369</v>
      </c>
      <c r="K175" s="88" t="s">
        <v>2798</v>
      </c>
      <c r="L175" s="88" t="s">
        <v>102</v>
      </c>
    </row>
    <row r="176" spans="1:12" s="125" customFormat="1" ht="36" x14ac:dyDescent="0.25">
      <c r="A176" s="522"/>
      <c r="B176" s="477"/>
      <c r="C176" s="88" t="s">
        <v>2827</v>
      </c>
      <c r="D176" s="88" t="s">
        <v>52</v>
      </c>
      <c r="E176" s="88">
        <v>2024</v>
      </c>
      <c r="F176" s="88" t="s">
        <v>2828</v>
      </c>
      <c r="G176" s="88" t="s">
        <v>2829</v>
      </c>
      <c r="H176" s="88" t="s">
        <v>102</v>
      </c>
      <c r="I176" s="88" t="s">
        <v>2381</v>
      </c>
      <c r="J176" s="88" t="s">
        <v>2369</v>
      </c>
      <c r="K176" s="88" t="s">
        <v>2798</v>
      </c>
      <c r="L176" s="88" t="s">
        <v>102</v>
      </c>
    </row>
    <row r="177" spans="1:12" s="125" customFormat="1" ht="48" x14ac:dyDescent="0.25">
      <c r="A177" s="522"/>
      <c r="B177" s="477"/>
      <c r="C177" s="88" t="s">
        <v>2830</v>
      </c>
      <c r="D177" s="88" t="s">
        <v>52</v>
      </c>
      <c r="E177" s="88" t="s">
        <v>399</v>
      </c>
      <c r="F177" s="88" t="s">
        <v>399</v>
      </c>
      <c r="G177" s="88" t="s">
        <v>2831</v>
      </c>
      <c r="H177" s="88" t="s">
        <v>102</v>
      </c>
      <c r="I177" s="88" t="s">
        <v>2381</v>
      </c>
      <c r="J177" s="88" t="s">
        <v>2369</v>
      </c>
      <c r="K177" s="88" t="s">
        <v>2798</v>
      </c>
      <c r="L177" s="88" t="s">
        <v>102</v>
      </c>
    </row>
    <row r="178" spans="1:12" s="125" customFormat="1" ht="36" x14ac:dyDescent="0.25">
      <c r="A178" s="522"/>
      <c r="B178" s="477"/>
      <c r="C178" s="88" t="s">
        <v>2832</v>
      </c>
      <c r="D178" s="88" t="s">
        <v>61</v>
      </c>
      <c r="E178" s="88" t="s">
        <v>399</v>
      </c>
      <c r="F178" s="88" t="s">
        <v>399</v>
      </c>
      <c r="G178" s="88" t="s">
        <v>314</v>
      </c>
      <c r="H178" s="88" t="s">
        <v>102</v>
      </c>
      <c r="I178" s="88" t="s">
        <v>2381</v>
      </c>
      <c r="J178" s="88" t="s">
        <v>2369</v>
      </c>
      <c r="K178" s="88" t="s">
        <v>2798</v>
      </c>
      <c r="L178" s="88" t="s">
        <v>102</v>
      </c>
    </row>
    <row r="179" spans="1:12" s="125" customFormat="1" ht="36" x14ac:dyDescent="0.25">
      <c r="A179" s="522"/>
      <c r="B179" s="477"/>
      <c r="C179" s="88" t="s">
        <v>2833</v>
      </c>
      <c r="D179" s="88" t="s">
        <v>52</v>
      </c>
      <c r="E179" s="88">
        <v>2024</v>
      </c>
      <c r="F179" s="88" t="s">
        <v>373</v>
      </c>
      <c r="G179" s="88" t="s">
        <v>366</v>
      </c>
      <c r="H179" s="88" t="s">
        <v>102</v>
      </c>
      <c r="I179" s="88" t="s">
        <v>2381</v>
      </c>
      <c r="J179" s="88" t="s">
        <v>2369</v>
      </c>
      <c r="K179" s="88" t="s">
        <v>2798</v>
      </c>
      <c r="L179" s="88" t="s">
        <v>102</v>
      </c>
    </row>
    <row r="180" spans="1:12" s="125" customFormat="1" ht="36" x14ac:dyDescent="0.25">
      <c r="A180" s="522"/>
      <c r="B180" s="477"/>
      <c r="C180" s="88" t="s">
        <v>2834</v>
      </c>
      <c r="D180" s="88" t="s">
        <v>52</v>
      </c>
      <c r="E180" s="88">
        <v>2024</v>
      </c>
      <c r="F180" s="88" t="s">
        <v>1458</v>
      </c>
      <c r="G180" s="88" t="s">
        <v>353</v>
      </c>
      <c r="H180" s="88" t="s">
        <v>102</v>
      </c>
      <c r="I180" s="88" t="s">
        <v>2792</v>
      </c>
      <c r="J180" s="88" t="s">
        <v>2369</v>
      </c>
      <c r="K180" s="88" t="s">
        <v>2798</v>
      </c>
      <c r="L180" s="88" t="s">
        <v>102</v>
      </c>
    </row>
    <row r="181" spans="1:12" s="125" customFormat="1" ht="36" x14ac:dyDescent="0.25">
      <c r="A181" s="522"/>
      <c r="B181" s="477"/>
      <c r="C181" s="88" t="s">
        <v>2835</v>
      </c>
      <c r="D181" s="88" t="s">
        <v>52</v>
      </c>
      <c r="E181" s="88">
        <v>2024</v>
      </c>
      <c r="F181" s="155">
        <v>5000</v>
      </c>
      <c r="G181" s="155">
        <v>10000</v>
      </c>
      <c r="H181" s="88" t="s">
        <v>102</v>
      </c>
      <c r="I181" s="88" t="s">
        <v>2381</v>
      </c>
      <c r="J181" s="88" t="s">
        <v>2369</v>
      </c>
      <c r="K181" s="88" t="s">
        <v>2798</v>
      </c>
      <c r="L181" s="88" t="s">
        <v>102</v>
      </c>
    </row>
    <row r="182" spans="1:12" ht="24" customHeight="1" x14ac:dyDescent="0.25">
      <c r="A182" s="522" t="s">
        <v>2836</v>
      </c>
      <c r="B182" s="477" t="s">
        <v>2837</v>
      </c>
      <c r="C182" s="88" t="s">
        <v>2838</v>
      </c>
      <c r="D182" s="88" t="s">
        <v>61</v>
      </c>
      <c r="E182" s="88">
        <v>2024</v>
      </c>
      <c r="F182" s="318">
        <v>66.900000000000006</v>
      </c>
      <c r="G182" s="318">
        <v>67.400000000000006</v>
      </c>
      <c r="H182" s="88" t="s">
        <v>1276</v>
      </c>
      <c r="I182" s="88" t="s">
        <v>2839</v>
      </c>
      <c r="J182" s="88" t="s">
        <v>2369</v>
      </c>
      <c r="K182" s="88" t="s">
        <v>2458</v>
      </c>
      <c r="L182" s="88" t="s">
        <v>2840</v>
      </c>
    </row>
    <row r="183" spans="1:12" ht="48" x14ac:dyDescent="0.25">
      <c r="A183" s="522"/>
      <c r="B183" s="477"/>
      <c r="C183" s="88" t="s">
        <v>2841</v>
      </c>
      <c r="D183" s="88" t="s">
        <v>61</v>
      </c>
      <c r="E183" s="88">
        <v>2024</v>
      </c>
      <c r="F183" s="318">
        <v>69.3</v>
      </c>
      <c r="G183" s="318">
        <v>69.5</v>
      </c>
      <c r="H183" s="88" t="s">
        <v>1276</v>
      </c>
      <c r="I183" s="88" t="s">
        <v>2839</v>
      </c>
      <c r="J183" s="88" t="s">
        <v>2369</v>
      </c>
      <c r="K183" s="88" t="s">
        <v>2458</v>
      </c>
      <c r="L183" s="88" t="s">
        <v>2840</v>
      </c>
    </row>
    <row r="184" spans="1:12" ht="36" x14ac:dyDescent="0.25">
      <c r="A184" s="92" t="s">
        <v>2842</v>
      </c>
      <c r="B184" s="88" t="s">
        <v>2843</v>
      </c>
      <c r="C184" s="88" t="s">
        <v>2844</v>
      </c>
      <c r="D184" s="88" t="s">
        <v>52</v>
      </c>
      <c r="E184" s="92">
        <v>2024</v>
      </c>
      <c r="F184" s="116">
        <v>418139</v>
      </c>
      <c r="G184" s="116">
        <v>470000</v>
      </c>
      <c r="H184" s="88" t="s">
        <v>2845</v>
      </c>
      <c r="I184" s="88" t="s">
        <v>2846</v>
      </c>
      <c r="J184" s="88" t="s">
        <v>2369</v>
      </c>
      <c r="K184" s="88" t="s">
        <v>2498</v>
      </c>
      <c r="L184" s="88" t="s">
        <v>2845</v>
      </c>
    </row>
    <row r="185" spans="1:12" ht="36" x14ac:dyDescent="0.25">
      <c r="A185" s="92" t="s">
        <v>2847</v>
      </c>
      <c r="B185" s="88" t="s">
        <v>2848</v>
      </c>
      <c r="C185" s="88" t="s">
        <v>2849</v>
      </c>
      <c r="D185" s="88" t="s">
        <v>61</v>
      </c>
      <c r="E185" s="88">
        <v>2024</v>
      </c>
      <c r="F185" s="128">
        <v>87.4</v>
      </c>
      <c r="G185" s="88">
        <v>90</v>
      </c>
      <c r="H185" s="88" t="s">
        <v>2845</v>
      </c>
      <c r="I185" s="88" t="s">
        <v>2850</v>
      </c>
      <c r="J185" s="88" t="s">
        <v>2369</v>
      </c>
      <c r="K185" s="92" t="s">
        <v>2509</v>
      </c>
      <c r="L185" s="88" t="s">
        <v>2845</v>
      </c>
    </row>
    <row r="186" spans="1:12" ht="60" x14ac:dyDescent="0.25">
      <c r="A186" s="92" t="s">
        <v>2851</v>
      </c>
      <c r="B186" s="88" t="s">
        <v>2852</v>
      </c>
      <c r="C186" s="88" t="s">
        <v>2853</v>
      </c>
      <c r="D186" s="88" t="s">
        <v>52</v>
      </c>
      <c r="E186" s="88">
        <v>2023</v>
      </c>
      <c r="F186" s="117">
        <v>30</v>
      </c>
      <c r="G186" s="117">
        <v>50</v>
      </c>
      <c r="H186" s="88" t="s">
        <v>2854</v>
      </c>
      <c r="I186" s="88" t="s">
        <v>2855</v>
      </c>
      <c r="J186" s="88" t="s">
        <v>2369</v>
      </c>
      <c r="K186" s="92" t="s">
        <v>2856</v>
      </c>
      <c r="L186" s="88" t="s">
        <v>431</v>
      </c>
    </row>
    <row r="187" spans="1:12" ht="42.75" customHeight="1" x14ac:dyDescent="0.25">
      <c r="A187" s="92" t="s">
        <v>2857</v>
      </c>
      <c r="B187" s="88" t="s">
        <v>2858</v>
      </c>
      <c r="C187" s="88" t="s">
        <v>2859</v>
      </c>
      <c r="D187" s="88" t="s">
        <v>61</v>
      </c>
      <c r="E187" s="88">
        <v>2023</v>
      </c>
      <c r="F187" s="117" t="s">
        <v>67</v>
      </c>
      <c r="G187" s="117">
        <v>85</v>
      </c>
      <c r="H187" s="88" t="s">
        <v>2854</v>
      </c>
      <c r="I187" s="88" t="s">
        <v>2860</v>
      </c>
      <c r="J187" s="88" t="s">
        <v>2369</v>
      </c>
      <c r="K187" s="92" t="s">
        <v>67</v>
      </c>
      <c r="L187" s="88" t="s">
        <v>2861</v>
      </c>
    </row>
    <row r="188" spans="1:12" ht="36" customHeight="1" x14ac:dyDescent="0.25">
      <c r="A188" s="522" t="s">
        <v>2862</v>
      </c>
      <c r="B188" s="477" t="s">
        <v>2863</v>
      </c>
      <c r="C188" s="88" t="s">
        <v>2864</v>
      </c>
      <c r="D188" s="88" t="s">
        <v>52</v>
      </c>
      <c r="E188" s="88">
        <v>2023</v>
      </c>
      <c r="F188" s="116">
        <v>14426</v>
      </c>
      <c r="G188" s="318">
        <v>15292.2</v>
      </c>
      <c r="H188" s="88" t="s">
        <v>2854</v>
      </c>
      <c r="I188" s="88" t="s">
        <v>2860</v>
      </c>
      <c r="J188" s="88" t="s">
        <v>2369</v>
      </c>
      <c r="K188" s="88" t="s">
        <v>2865</v>
      </c>
      <c r="L188" s="88" t="s">
        <v>2866</v>
      </c>
    </row>
    <row r="189" spans="1:12" ht="72" x14ac:dyDescent="0.25">
      <c r="A189" s="522"/>
      <c r="B189" s="477"/>
      <c r="C189" s="88" t="s">
        <v>2867</v>
      </c>
      <c r="D189" s="88" t="s">
        <v>52</v>
      </c>
      <c r="E189" s="88">
        <v>2023</v>
      </c>
      <c r="F189" s="117">
        <v>5838</v>
      </c>
      <c r="G189" s="117">
        <v>5900</v>
      </c>
      <c r="H189" s="88" t="s">
        <v>2854</v>
      </c>
      <c r="I189" s="88" t="s">
        <v>2860</v>
      </c>
      <c r="J189" s="88" t="s">
        <v>2369</v>
      </c>
      <c r="K189" s="88" t="s">
        <v>2865</v>
      </c>
      <c r="L189" s="88" t="s">
        <v>2868</v>
      </c>
    </row>
    <row r="190" spans="1:12" ht="48" x14ac:dyDescent="0.25">
      <c r="A190" s="92" t="s">
        <v>2869</v>
      </c>
      <c r="B190" s="88" t="s">
        <v>2870</v>
      </c>
      <c r="C190" s="88" t="s">
        <v>2871</v>
      </c>
      <c r="D190" s="88" t="s">
        <v>61</v>
      </c>
      <c r="E190" s="88">
        <v>2023</v>
      </c>
      <c r="F190" s="116">
        <v>11.2</v>
      </c>
      <c r="G190" s="116">
        <v>10</v>
      </c>
      <c r="H190" s="88" t="s">
        <v>2872</v>
      </c>
      <c r="I190" s="88" t="s">
        <v>2873</v>
      </c>
      <c r="J190" s="88" t="s">
        <v>2369</v>
      </c>
      <c r="K190" s="88" t="s">
        <v>2874</v>
      </c>
      <c r="L190" s="88" t="s">
        <v>2875</v>
      </c>
    </row>
    <row r="191" spans="1:12" ht="48" x14ac:dyDescent="0.2">
      <c r="A191" s="92" t="s">
        <v>2876</v>
      </c>
      <c r="B191" s="88" t="s">
        <v>2877</v>
      </c>
      <c r="C191" s="88" t="s">
        <v>2878</v>
      </c>
      <c r="D191" s="88" t="s">
        <v>52</v>
      </c>
      <c r="E191" s="92">
        <v>2024</v>
      </c>
      <c r="F191" s="117" t="s">
        <v>67</v>
      </c>
      <c r="G191" s="117">
        <v>1</v>
      </c>
      <c r="H191" s="88" t="s">
        <v>2854</v>
      </c>
      <c r="I191" s="122" t="s">
        <v>2879</v>
      </c>
      <c r="J191" s="88" t="s">
        <v>2369</v>
      </c>
      <c r="K191" s="92" t="s">
        <v>67</v>
      </c>
      <c r="L191" s="88" t="s">
        <v>2868</v>
      </c>
    </row>
    <row r="192" spans="1:12" ht="48" x14ac:dyDescent="0.25">
      <c r="A192" s="92" t="s">
        <v>2880</v>
      </c>
      <c r="B192" s="88" t="s">
        <v>2881</v>
      </c>
      <c r="C192" s="88" t="s">
        <v>2882</v>
      </c>
      <c r="D192" s="88" t="s">
        <v>61</v>
      </c>
      <c r="E192" s="92">
        <v>2024</v>
      </c>
      <c r="F192" s="117" t="s">
        <v>67</v>
      </c>
      <c r="G192" s="128">
        <v>0.2</v>
      </c>
      <c r="H192" s="88" t="s">
        <v>2883</v>
      </c>
      <c r="I192" s="88" t="s">
        <v>2381</v>
      </c>
      <c r="J192" s="88" t="s">
        <v>2369</v>
      </c>
      <c r="K192" s="88" t="s">
        <v>2523</v>
      </c>
      <c r="L192" s="88" t="s">
        <v>476</v>
      </c>
    </row>
    <row r="193" spans="1:12" s="313" customFormat="1" x14ac:dyDescent="0.2">
      <c r="A193" s="511" t="s">
        <v>2524</v>
      </c>
      <c r="B193" s="511"/>
      <c r="C193" s="511"/>
      <c r="D193" s="511"/>
      <c r="E193" s="511"/>
      <c r="F193" s="511"/>
      <c r="G193" s="511"/>
      <c r="H193" s="511"/>
      <c r="I193" s="511"/>
      <c r="J193" s="511"/>
      <c r="K193" s="511"/>
      <c r="L193" s="511"/>
    </row>
    <row r="194" spans="1:12" ht="36" x14ac:dyDescent="0.25">
      <c r="A194" s="92" t="s">
        <v>2884</v>
      </c>
      <c r="B194" s="88" t="s">
        <v>2885</v>
      </c>
      <c r="C194" s="88" t="s">
        <v>2886</v>
      </c>
      <c r="D194" s="88" t="s">
        <v>509</v>
      </c>
      <c r="E194" s="88">
        <v>2024</v>
      </c>
      <c r="F194" s="128">
        <v>2053.8000000000002</v>
      </c>
      <c r="G194" s="128">
        <v>2221.1999999999998</v>
      </c>
      <c r="H194" s="88" t="s">
        <v>500</v>
      </c>
      <c r="I194" s="88" t="s">
        <v>2712</v>
      </c>
      <c r="J194" s="88" t="s">
        <v>2369</v>
      </c>
      <c r="K194" s="92" t="s">
        <v>2887</v>
      </c>
      <c r="L194" s="88" t="s">
        <v>500</v>
      </c>
    </row>
    <row r="195" spans="1:12" ht="24" x14ac:dyDescent="0.25">
      <c r="A195" s="522" t="s">
        <v>2888</v>
      </c>
      <c r="B195" s="477" t="s">
        <v>2889</v>
      </c>
      <c r="C195" s="88" t="s">
        <v>2890</v>
      </c>
      <c r="D195" s="92" t="s">
        <v>569</v>
      </c>
      <c r="E195" s="88">
        <v>2024</v>
      </c>
      <c r="F195" s="116">
        <v>962</v>
      </c>
      <c r="G195" s="117">
        <v>1062</v>
      </c>
      <c r="H195" s="88" t="s">
        <v>500</v>
      </c>
      <c r="I195" s="88" t="s">
        <v>2712</v>
      </c>
      <c r="J195" s="88" t="s">
        <v>2369</v>
      </c>
      <c r="K195" s="92" t="s">
        <v>2887</v>
      </c>
      <c r="L195" s="88" t="s">
        <v>500</v>
      </c>
    </row>
    <row r="196" spans="1:12" ht="24" x14ac:dyDescent="0.25">
      <c r="A196" s="522"/>
      <c r="B196" s="477"/>
      <c r="C196" s="88" t="s">
        <v>2891</v>
      </c>
      <c r="D196" s="88" t="s">
        <v>61</v>
      </c>
      <c r="E196" s="88">
        <v>2024</v>
      </c>
      <c r="F196" s="116">
        <v>50</v>
      </c>
      <c r="G196" s="117">
        <v>40</v>
      </c>
      <c r="H196" s="88" t="s">
        <v>500</v>
      </c>
      <c r="I196" s="88" t="s">
        <v>2712</v>
      </c>
      <c r="J196" s="88" t="s">
        <v>2369</v>
      </c>
      <c r="K196" s="92" t="s">
        <v>2887</v>
      </c>
      <c r="L196" s="88" t="s">
        <v>500</v>
      </c>
    </row>
    <row r="197" spans="1:12" ht="24" x14ac:dyDescent="0.25">
      <c r="A197" s="522"/>
      <c r="B197" s="477"/>
      <c r="C197" s="88" t="s">
        <v>2892</v>
      </c>
      <c r="D197" s="88" t="s">
        <v>2446</v>
      </c>
      <c r="E197" s="88">
        <v>2024</v>
      </c>
      <c r="F197" s="128">
        <v>1.2</v>
      </c>
      <c r="G197" s="318">
        <v>1.4</v>
      </c>
      <c r="H197" s="88" t="s">
        <v>500</v>
      </c>
      <c r="I197" s="88" t="s">
        <v>2712</v>
      </c>
      <c r="J197" s="88" t="s">
        <v>2369</v>
      </c>
      <c r="K197" s="92" t="s">
        <v>2887</v>
      </c>
      <c r="L197" s="88" t="s">
        <v>500</v>
      </c>
    </row>
    <row r="198" spans="1:12" ht="48" x14ac:dyDescent="0.25">
      <c r="A198" s="92" t="s">
        <v>2893</v>
      </c>
      <c r="B198" s="88" t="s">
        <v>2894</v>
      </c>
      <c r="C198" s="88" t="s">
        <v>356</v>
      </c>
      <c r="D198" s="88" t="s">
        <v>61</v>
      </c>
      <c r="E198" s="88">
        <v>2024</v>
      </c>
      <c r="F198" s="116" t="s">
        <v>67</v>
      </c>
      <c r="G198" s="116">
        <v>80</v>
      </c>
      <c r="H198" s="88" t="s">
        <v>2399</v>
      </c>
      <c r="I198" s="88" t="s">
        <v>2531</v>
      </c>
      <c r="J198" s="88" t="s">
        <v>2532</v>
      </c>
      <c r="K198" s="92" t="s">
        <v>67</v>
      </c>
      <c r="L198" s="88" t="s">
        <v>2402</v>
      </c>
    </row>
    <row r="199" spans="1:12" ht="36" x14ac:dyDescent="0.25">
      <c r="A199" s="92" t="s">
        <v>2895</v>
      </c>
      <c r="B199" s="88" t="s">
        <v>2710</v>
      </c>
      <c r="C199" s="88" t="s">
        <v>356</v>
      </c>
      <c r="D199" s="88" t="s">
        <v>61</v>
      </c>
      <c r="E199" s="88">
        <v>2024</v>
      </c>
      <c r="F199" s="117" t="s">
        <v>67</v>
      </c>
      <c r="G199" s="116">
        <v>30</v>
      </c>
      <c r="H199" s="88" t="s">
        <v>2399</v>
      </c>
      <c r="I199" s="88" t="s">
        <v>2712</v>
      </c>
      <c r="J199" s="88" t="s">
        <v>2369</v>
      </c>
      <c r="K199" s="92" t="s">
        <v>67</v>
      </c>
      <c r="L199" s="88" t="s">
        <v>2402</v>
      </c>
    </row>
    <row r="200" spans="1:12" ht="60" x14ac:dyDescent="0.25">
      <c r="A200" s="92" t="s">
        <v>2896</v>
      </c>
      <c r="B200" s="88" t="s">
        <v>1558</v>
      </c>
      <c r="C200" s="88" t="s">
        <v>2897</v>
      </c>
      <c r="D200" s="92" t="s">
        <v>2541</v>
      </c>
      <c r="E200" s="88">
        <v>2023</v>
      </c>
      <c r="F200" s="117" t="s">
        <v>67</v>
      </c>
      <c r="G200" s="116">
        <v>2</v>
      </c>
      <c r="H200" s="88" t="s">
        <v>500</v>
      </c>
      <c r="I200" s="88" t="s">
        <v>2898</v>
      </c>
      <c r="J200" s="88" t="s">
        <v>2369</v>
      </c>
      <c r="K200" s="92" t="s">
        <v>2899</v>
      </c>
      <c r="L200" s="88" t="s">
        <v>500</v>
      </c>
    </row>
    <row r="201" spans="1:12" ht="36" x14ac:dyDescent="0.25">
      <c r="A201" s="92" t="s">
        <v>2900</v>
      </c>
      <c r="B201" s="88" t="s">
        <v>2901</v>
      </c>
      <c r="C201" s="88" t="s">
        <v>2902</v>
      </c>
      <c r="D201" s="88" t="s">
        <v>61</v>
      </c>
      <c r="E201" s="88">
        <v>2024</v>
      </c>
      <c r="F201" s="117">
        <v>1</v>
      </c>
      <c r="G201" s="116">
        <v>3</v>
      </c>
      <c r="H201" s="88" t="s">
        <v>500</v>
      </c>
      <c r="I201" s="88" t="s">
        <v>2898</v>
      </c>
      <c r="J201" s="88" t="s">
        <v>2369</v>
      </c>
      <c r="K201" s="92" t="s">
        <v>2560</v>
      </c>
      <c r="L201" s="88" t="s">
        <v>500</v>
      </c>
    </row>
    <row r="202" spans="1:12" ht="24" x14ac:dyDescent="0.25">
      <c r="A202" s="92" t="s">
        <v>2903</v>
      </c>
      <c r="B202" s="88" t="s">
        <v>2904</v>
      </c>
      <c r="C202" s="88" t="s">
        <v>2905</v>
      </c>
      <c r="D202" s="88" t="s">
        <v>61</v>
      </c>
      <c r="E202" s="88">
        <v>2023</v>
      </c>
      <c r="F202" s="116">
        <v>65</v>
      </c>
      <c r="G202" s="116">
        <v>57</v>
      </c>
      <c r="H202" s="88" t="s">
        <v>500</v>
      </c>
      <c r="I202" s="88" t="s">
        <v>2898</v>
      </c>
      <c r="J202" s="88" t="s">
        <v>2369</v>
      </c>
      <c r="K202" s="92" t="s">
        <v>2560</v>
      </c>
      <c r="L202" s="88" t="s">
        <v>500</v>
      </c>
    </row>
    <row r="203" spans="1:12" ht="36" x14ac:dyDescent="0.25">
      <c r="A203" s="92" t="s">
        <v>2906</v>
      </c>
      <c r="B203" s="88" t="s">
        <v>2907</v>
      </c>
      <c r="C203" s="88" t="s">
        <v>2908</v>
      </c>
      <c r="D203" s="92" t="s">
        <v>2541</v>
      </c>
      <c r="E203" s="88">
        <v>2024</v>
      </c>
      <c r="F203" s="128">
        <v>2134.8000000000002</v>
      </c>
      <c r="G203" s="128">
        <v>2561.8000000000002</v>
      </c>
      <c r="H203" s="88" t="s">
        <v>500</v>
      </c>
      <c r="I203" s="88" t="s">
        <v>2898</v>
      </c>
      <c r="J203" s="88" t="s">
        <v>2369</v>
      </c>
      <c r="K203" s="92" t="s">
        <v>2560</v>
      </c>
      <c r="L203" s="88" t="s">
        <v>500</v>
      </c>
    </row>
    <row r="204" spans="1:12" ht="24" x14ac:dyDescent="0.25">
      <c r="A204" s="92" t="s">
        <v>2909</v>
      </c>
      <c r="B204" s="88" t="s">
        <v>2910</v>
      </c>
      <c r="C204" s="88" t="s">
        <v>2911</v>
      </c>
      <c r="D204" s="88" t="s">
        <v>61</v>
      </c>
      <c r="E204" s="88">
        <v>2024</v>
      </c>
      <c r="F204" s="116">
        <v>104</v>
      </c>
      <c r="G204" s="116">
        <v>90</v>
      </c>
      <c r="H204" s="88" t="s">
        <v>500</v>
      </c>
      <c r="I204" s="88" t="s">
        <v>2898</v>
      </c>
      <c r="J204" s="88" t="s">
        <v>2427</v>
      </c>
      <c r="K204" s="92" t="s">
        <v>67</v>
      </c>
      <c r="L204" s="88" t="s">
        <v>500</v>
      </c>
    </row>
    <row r="205" spans="1:12" ht="96" x14ac:dyDescent="0.25">
      <c r="A205" s="92" t="s">
        <v>2912</v>
      </c>
      <c r="B205" s="88" t="s">
        <v>2913</v>
      </c>
      <c r="C205" s="88" t="s">
        <v>90</v>
      </c>
      <c r="D205" s="88" t="s">
        <v>61</v>
      </c>
      <c r="E205" s="88">
        <v>2024</v>
      </c>
      <c r="F205" s="117" t="s">
        <v>67</v>
      </c>
      <c r="G205" s="117">
        <v>100</v>
      </c>
      <c r="H205" s="88" t="s">
        <v>2914</v>
      </c>
      <c r="I205" s="88" t="s">
        <v>2898</v>
      </c>
      <c r="J205" s="88" t="s">
        <v>2369</v>
      </c>
      <c r="K205" s="92" t="s">
        <v>67</v>
      </c>
      <c r="L205" s="88" t="s">
        <v>624</v>
      </c>
    </row>
    <row r="206" spans="1:12" ht="36" x14ac:dyDescent="0.25">
      <c r="A206" s="92" t="s">
        <v>2915</v>
      </c>
      <c r="B206" s="88" t="s">
        <v>1593</v>
      </c>
      <c r="C206" s="88" t="s">
        <v>2916</v>
      </c>
      <c r="D206" s="88" t="s">
        <v>61</v>
      </c>
      <c r="E206" s="88">
        <v>2024</v>
      </c>
      <c r="F206" s="282">
        <v>6.74</v>
      </c>
      <c r="G206" s="128">
        <v>6.8</v>
      </c>
      <c r="H206" s="88" t="s">
        <v>67</v>
      </c>
      <c r="I206" s="88" t="s">
        <v>67</v>
      </c>
      <c r="J206" s="88" t="s">
        <v>2369</v>
      </c>
      <c r="K206" s="88" t="s">
        <v>2917</v>
      </c>
      <c r="L206" s="88" t="s">
        <v>641</v>
      </c>
    </row>
    <row r="207" spans="1:12" ht="48" x14ac:dyDescent="0.25">
      <c r="A207" s="92" t="s">
        <v>2918</v>
      </c>
      <c r="B207" s="88" t="s">
        <v>2919</v>
      </c>
      <c r="C207" s="88" t="s">
        <v>2920</v>
      </c>
      <c r="D207" s="88" t="s">
        <v>52</v>
      </c>
      <c r="E207" s="330">
        <v>2024</v>
      </c>
      <c r="F207" s="116">
        <v>63</v>
      </c>
      <c r="G207" s="116">
        <v>80</v>
      </c>
      <c r="H207" s="88" t="s">
        <v>2921</v>
      </c>
      <c r="I207" s="88" t="s">
        <v>2922</v>
      </c>
      <c r="J207" s="88" t="s">
        <v>2369</v>
      </c>
      <c r="K207" s="88" t="s">
        <v>2923</v>
      </c>
      <c r="L207" s="88" t="s">
        <v>641</v>
      </c>
    </row>
    <row r="208" spans="1:12" ht="36" x14ac:dyDescent="0.25">
      <c r="A208" s="92" t="s">
        <v>2924</v>
      </c>
      <c r="B208" s="88" t="s">
        <v>2925</v>
      </c>
      <c r="C208" s="88" t="s">
        <v>2926</v>
      </c>
      <c r="D208" s="92" t="s">
        <v>2541</v>
      </c>
      <c r="E208" s="88">
        <v>2023</v>
      </c>
      <c r="F208" s="282">
        <v>274.5</v>
      </c>
      <c r="G208" s="282">
        <v>1435.96192</v>
      </c>
      <c r="H208" s="88" t="s">
        <v>1857</v>
      </c>
      <c r="I208" s="88" t="s">
        <v>2927</v>
      </c>
      <c r="J208" s="88" t="s">
        <v>2645</v>
      </c>
      <c r="K208" s="88" t="s">
        <v>2917</v>
      </c>
      <c r="L208" s="88" t="s">
        <v>641</v>
      </c>
    </row>
    <row r="209" spans="1:12" ht="24" x14ac:dyDescent="0.25">
      <c r="A209" s="92" t="s">
        <v>2928</v>
      </c>
      <c r="B209" s="88" t="s">
        <v>2929</v>
      </c>
      <c r="C209" s="88" t="s">
        <v>2930</v>
      </c>
      <c r="D209" s="92" t="s">
        <v>52</v>
      </c>
      <c r="E209" s="88">
        <v>2024</v>
      </c>
      <c r="F209" s="117" t="s">
        <v>67</v>
      </c>
      <c r="G209" s="117">
        <v>1</v>
      </c>
      <c r="H209" s="88" t="s">
        <v>115</v>
      </c>
      <c r="I209" s="88" t="s">
        <v>2426</v>
      </c>
      <c r="J209" s="88" t="s">
        <v>2427</v>
      </c>
      <c r="K209" s="88" t="s">
        <v>2493</v>
      </c>
      <c r="L209" s="88" t="s">
        <v>115</v>
      </c>
    </row>
    <row r="210" spans="1:12" ht="24" customHeight="1" x14ac:dyDescent="0.25">
      <c r="A210" s="92" t="s">
        <v>2931</v>
      </c>
      <c r="B210" s="88" t="s">
        <v>2932</v>
      </c>
      <c r="C210" s="88" t="s">
        <v>2933</v>
      </c>
      <c r="D210" s="92" t="s">
        <v>172</v>
      </c>
      <c r="E210" s="88">
        <v>2024</v>
      </c>
      <c r="F210" s="117" t="s">
        <v>67</v>
      </c>
      <c r="G210" s="117" t="s">
        <v>67</v>
      </c>
      <c r="H210" s="92" t="s">
        <v>81</v>
      </c>
      <c r="I210" s="88" t="s">
        <v>2712</v>
      </c>
      <c r="J210" s="88" t="s">
        <v>2369</v>
      </c>
      <c r="K210" s="88" t="s">
        <v>2418</v>
      </c>
      <c r="L210" s="92" t="s">
        <v>81</v>
      </c>
    </row>
    <row r="211" spans="1:12" ht="24" x14ac:dyDescent="0.25">
      <c r="A211" s="522" t="s">
        <v>2934</v>
      </c>
      <c r="B211" s="477" t="s">
        <v>2731</v>
      </c>
      <c r="C211" s="88" t="s">
        <v>2732</v>
      </c>
      <c r="D211" s="92" t="s">
        <v>2435</v>
      </c>
      <c r="E211" s="92">
        <v>2024</v>
      </c>
      <c r="F211" s="117">
        <v>1658</v>
      </c>
      <c r="G211" s="117">
        <v>2090</v>
      </c>
      <c r="H211" s="92" t="s">
        <v>81</v>
      </c>
      <c r="I211" s="88" t="s">
        <v>2712</v>
      </c>
      <c r="J211" s="88" t="s">
        <v>2369</v>
      </c>
      <c r="K211" s="88" t="s">
        <v>2418</v>
      </c>
      <c r="L211" s="92" t="s">
        <v>81</v>
      </c>
    </row>
    <row r="212" spans="1:12" ht="24" x14ac:dyDescent="0.25">
      <c r="A212" s="522"/>
      <c r="B212" s="477"/>
      <c r="C212" s="88" t="s">
        <v>2733</v>
      </c>
      <c r="D212" s="92" t="s">
        <v>2435</v>
      </c>
      <c r="E212" s="92">
        <v>2024</v>
      </c>
      <c r="F212" s="117">
        <v>296</v>
      </c>
      <c r="G212" s="117">
        <v>357</v>
      </c>
      <c r="H212" s="92" t="s">
        <v>81</v>
      </c>
      <c r="I212" s="88" t="s">
        <v>2712</v>
      </c>
      <c r="J212" s="88" t="s">
        <v>2369</v>
      </c>
      <c r="K212" s="88" t="s">
        <v>2418</v>
      </c>
      <c r="L212" s="92" t="s">
        <v>81</v>
      </c>
    </row>
    <row r="213" spans="1:12" ht="36" x14ac:dyDescent="0.25">
      <c r="A213" s="522"/>
      <c r="B213" s="477"/>
      <c r="C213" s="88" t="s">
        <v>2734</v>
      </c>
      <c r="D213" s="88" t="s">
        <v>61</v>
      </c>
      <c r="E213" s="92">
        <v>2024</v>
      </c>
      <c r="F213" s="318">
        <v>17.852834740651389</v>
      </c>
      <c r="G213" s="318">
        <v>17.081339712918663</v>
      </c>
      <c r="H213" s="92" t="s">
        <v>81</v>
      </c>
      <c r="I213" s="88" t="s">
        <v>2712</v>
      </c>
      <c r="J213" s="88" t="s">
        <v>2369</v>
      </c>
      <c r="K213" s="88" t="s">
        <v>2418</v>
      </c>
      <c r="L213" s="92" t="s">
        <v>81</v>
      </c>
    </row>
    <row r="214" spans="1:12" ht="24" x14ac:dyDescent="0.25">
      <c r="A214" s="92" t="s">
        <v>2935</v>
      </c>
      <c r="B214" s="88" t="s">
        <v>2936</v>
      </c>
      <c r="C214" s="88" t="s">
        <v>2760</v>
      </c>
      <c r="D214" s="92" t="s">
        <v>2435</v>
      </c>
      <c r="E214" s="88">
        <v>2024</v>
      </c>
      <c r="F214" s="117" t="s">
        <v>67</v>
      </c>
      <c r="G214" s="296">
        <f>56</f>
        <v>56</v>
      </c>
      <c r="H214" s="92" t="s">
        <v>81</v>
      </c>
      <c r="I214" s="88" t="s">
        <v>2937</v>
      </c>
      <c r="J214" s="88" t="s">
        <v>2369</v>
      </c>
      <c r="K214" s="92" t="s">
        <v>67</v>
      </c>
      <c r="L214" s="92" t="s">
        <v>81</v>
      </c>
    </row>
    <row r="215" spans="1:12" ht="60" x14ac:dyDescent="0.25">
      <c r="A215" s="92" t="s">
        <v>2938</v>
      </c>
      <c r="B215" s="88" t="s">
        <v>2939</v>
      </c>
      <c r="C215" s="331" t="s">
        <v>2940</v>
      </c>
      <c r="D215" s="88" t="s">
        <v>61</v>
      </c>
      <c r="E215" s="88">
        <v>2024</v>
      </c>
      <c r="F215" s="117" t="s">
        <v>67</v>
      </c>
      <c r="G215" s="116">
        <v>30</v>
      </c>
      <c r="H215" s="88" t="s">
        <v>2570</v>
      </c>
      <c r="I215" s="88" t="s">
        <v>2571</v>
      </c>
      <c r="J215" s="88" t="s">
        <v>2369</v>
      </c>
      <c r="K215" s="92" t="s">
        <v>67</v>
      </c>
      <c r="L215" s="88" t="s">
        <v>2572</v>
      </c>
    </row>
    <row r="216" spans="1:12" ht="48" x14ac:dyDescent="0.25">
      <c r="A216" s="92" t="s">
        <v>2941</v>
      </c>
      <c r="B216" s="88" t="s">
        <v>2942</v>
      </c>
      <c r="C216" s="88" t="s">
        <v>79</v>
      </c>
      <c r="D216" s="88" t="s">
        <v>61</v>
      </c>
      <c r="E216" s="88">
        <v>2023</v>
      </c>
      <c r="F216" s="117" t="s">
        <v>67</v>
      </c>
      <c r="G216" s="116">
        <v>100</v>
      </c>
      <c r="H216" s="88" t="s">
        <v>741</v>
      </c>
      <c r="I216" s="88" t="s">
        <v>2943</v>
      </c>
      <c r="J216" s="88" t="s">
        <v>2369</v>
      </c>
      <c r="K216" s="92" t="s">
        <v>67</v>
      </c>
      <c r="L216" s="88" t="s">
        <v>2944</v>
      </c>
    </row>
    <row r="217" spans="1:12" ht="36" x14ac:dyDescent="0.25">
      <c r="A217" s="92" t="s">
        <v>2945</v>
      </c>
      <c r="B217" s="88" t="s">
        <v>2946</v>
      </c>
      <c r="C217" s="88" t="s">
        <v>2579</v>
      </c>
      <c r="D217" s="88" t="s">
        <v>61</v>
      </c>
      <c r="E217" s="88">
        <v>2024</v>
      </c>
      <c r="F217" s="88">
        <v>27.6</v>
      </c>
      <c r="G217" s="88">
        <v>30</v>
      </c>
      <c r="H217" s="88" t="s">
        <v>1857</v>
      </c>
      <c r="I217" s="88" t="s">
        <v>2947</v>
      </c>
      <c r="J217" s="88" t="s">
        <v>2369</v>
      </c>
      <c r="K217" s="92" t="s">
        <v>67</v>
      </c>
      <c r="L217" s="88" t="s">
        <v>2492</v>
      </c>
    </row>
    <row r="218" spans="1:12" ht="36" x14ac:dyDescent="0.25">
      <c r="A218" s="92" t="s">
        <v>2948</v>
      </c>
      <c r="B218" s="88" t="s">
        <v>2949</v>
      </c>
      <c r="C218" s="88" t="s">
        <v>2950</v>
      </c>
      <c r="D218" s="88" t="s">
        <v>52</v>
      </c>
      <c r="E218" s="88">
        <v>2024</v>
      </c>
      <c r="F218" s="117">
        <v>5700</v>
      </c>
      <c r="G218" s="117">
        <v>5750</v>
      </c>
      <c r="H218" s="88" t="s">
        <v>212</v>
      </c>
      <c r="I218" s="88" t="s">
        <v>2951</v>
      </c>
      <c r="J218" s="88" t="s">
        <v>2369</v>
      </c>
      <c r="K218" s="92" t="s">
        <v>67</v>
      </c>
      <c r="L218" s="88" t="s">
        <v>2492</v>
      </c>
    </row>
    <row r="219" spans="1:12" ht="36" x14ac:dyDescent="0.25">
      <c r="A219" s="92" t="s">
        <v>2952</v>
      </c>
      <c r="B219" s="88" t="s">
        <v>1648</v>
      </c>
      <c r="C219" s="88" t="s">
        <v>2953</v>
      </c>
      <c r="D219" s="88" t="s">
        <v>1024</v>
      </c>
      <c r="E219" s="88">
        <v>2024</v>
      </c>
      <c r="F219" s="88">
        <v>169</v>
      </c>
      <c r="G219" s="88">
        <v>175</v>
      </c>
      <c r="H219" s="88" t="s">
        <v>1857</v>
      </c>
      <c r="I219" s="88" t="s">
        <v>2947</v>
      </c>
      <c r="J219" s="88" t="s">
        <v>2369</v>
      </c>
      <c r="K219" s="92" t="s">
        <v>2584</v>
      </c>
      <c r="L219" s="88" t="s">
        <v>2492</v>
      </c>
    </row>
    <row r="220" spans="1:12" s="313" customFormat="1" ht="72" x14ac:dyDescent="0.2">
      <c r="A220" s="92" t="s">
        <v>2954</v>
      </c>
      <c r="B220" s="88" t="s">
        <v>2955</v>
      </c>
      <c r="C220" s="88" t="s">
        <v>356</v>
      </c>
      <c r="D220" s="88" t="s">
        <v>61</v>
      </c>
      <c r="E220" s="88">
        <v>2024</v>
      </c>
      <c r="F220" s="117" t="s">
        <v>67</v>
      </c>
      <c r="G220" s="116">
        <v>100</v>
      </c>
      <c r="H220" s="88" t="s">
        <v>784</v>
      </c>
      <c r="I220" s="88" t="s">
        <v>2712</v>
      </c>
      <c r="J220" s="88" t="s">
        <v>2369</v>
      </c>
      <c r="K220" s="92" t="s">
        <v>67</v>
      </c>
      <c r="L220" s="88" t="s">
        <v>784</v>
      </c>
    </row>
    <row r="221" spans="1:12" ht="120" x14ac:dyDescent="0.25">
      <c r="A221" s="92" t="s">
        <v>2956</v>
      </c>
      <c r="B221" s="88" t="s">
        <v>2957</v>
      </c>
      <c r="C221" s="88" t="s">
        <v>2958</v>
      </c>
      <c r="D221" s="92" t="s">
        <v>61</v>
      </c>
      <c r="E221" s="92" t="s">
        <v>67</v>
      </c>
      <c r="F221" s="117" t="s">
        <v>67</v>
      </c>
      <c r="G221" s="117">
        <v>100</v>
      </c>
      <c r="H221" s="88" t="s">
        <v>796</v>
      </c>
      <c r="I221" s="88" t="s">
        <v>2959</v>
      </c>
      <c r="J221" s="88" t="s">
        <v>2369</v>
      </c>
      <c r="K221" s="92" t="s">
        <v>67</v>
      </c>
      <c r="L221" s="88" t="s">
        <v>796</v>
      </c>
    </row>
    <row r="222" spans="1:12" ht="48" x14ac:dyDescent="0.25">
      <c r="A222" s="92" t="s">
        <v>2960</v>
      </c>
      <c r="B222" s="88" t="s">
        <v>2961</v>
      </c>
      <c r="C222" s="88" t="s">
        <v>2962</v>
      </c>
      <c r="D222" s="88" t="s">
        <v>61</v>
      </c>
      <c r="E222" s="92">
        <v>2024</v>
      </c>
      <c r="F222" s="128">
        <v>80.099999999999994</v>
      </c>
      <c r="G222" s="128">
        <v>83.8</v>
      </c>
      <c r="H222" s="88" t="s">
        <v>807</v>
      </c>
      <c r="I222" s="88" t="s">
        <v>2963</v>
      </c>
      <c r="J222" s="88" t="s">
        <v>2369</v>
      </c>
      <c r="K222" s="88" t="s">
        <v>2964</v>
      </c>
      <c r="L222" s="88" t="s">
        <v>807</v>
      </c>
    </row>
    <row r="223" spans="1:12" ht="36" x14ac:dyDescent="0.25">
      <c r="A223" s="92" t="s">
        <v>2965</v>
      </c>
      <c r="B223" s="88" t="s">
        <v>2966</v>
      </c>
      <c r="C223" s="88" t="s">
        <v>2967</v>
      </c>
      <c r="D223" s="88" t="s">
        <v>61</v>
      </c>
      <c r="E223" s="92">
        <v>2024</v>
      </c>
      <c r="F223" s="117">
        <v>75</v>
      </c>
      <c r="G223" s="117">
        <v>77</v>
      </c>
      <c r="H223" s="88" t="s">
        <v>807</v>
      </c>
      <c r="I223" s="88" t="s">
        <v>2606</v>
      </c>
      <c r="J223" s="88" t="s">
        <v>2369</v>
      </c>
      <c r="K223" s="92" t="s">
        <v>2611</v>
      </c>
      <c r="L223" s="88" t="s">
        <v>807</v>
      </c>
    </row>
    <row r="224" spans="1:12" ht="84" x14ac:dyDescent="0.25">
      <c r="A224" s="92" t="s">
        <v>2968</v>
      </c>
      <c r="B224" s="88" t="s">
        <v>2969</v>
      </c>
      <c r="C224" s="88" t="s">
        <v>2970</v>
      </c>
      <c r="D224" s="88" t="s">
        <v>61</v>
      </c>
      <c r="E224" s="92">
        <v>2020</v>
      </c>
      <c r="F224" s="128">
        <v>23.3</v>
      </c>
      <c r="G224" s="128">
        <v>23.3</v>
      </c>
      <c r="H224" s="88" t="s">
        <v>807</v>
      </c>
      <c r="I224" s="88" t="s">
        <v>2971</v>
      </c>
      <c r="J224" s="88" t="s">
        <v>2972</v>
      </c>
      <c r="K224" s="92" t="s">
        <v>2973</v>
      </c>
      <c r="L224" s="88" t="s">
        <v>807</v>
      </c>
    </row>
    <row r="225" spans="1:12" ht="24" customHeight="1" x14ac:dyDescent="0.25">
      <c r="A225" s="522" t="s">
        <v>2974</v>
      </c>
      <c r="B225" s="477" t="s">
        <v>2975</v>
      </c>
      <c r="C225" s="88" t="s">
        <v>2976</v>
      </c>
      <c r="D225" s="88" t="s">
        <v>52</v>
      </c>
      <c r="E225" s="92">
        <v>2024</v>
      </c>
      <c r="F225" s="117">
        <v>5</v>
      </c>
      <c r="G225" s="116">
        <v>9</v>
      </c>
      <c r="H225" s="88" t="s">
        <v>807</v>
      </c>
      <c r="I225" s="88" t="s">
        <v>2977</v>
      </c>
      <c r="J225" s="88" t="s">
        <v>2369</v>
      </c>
      <c r="K225" s="88" t="s">
        <v>2978</v>
      </c>
      <c r="L225" s="477" t="s">
        <v>807</v>
      </c>
    </row>
    <row r="226" spans="1:12" ht="36" x14ac:dyDescent="0.25">
      <c r="A226" s="522"/>
      <c r="B226" s="477"/>
      <c r="C226" s="88" t="s">
        <v>2979</v>
      </c>
      <c r="D226" s="88" t="s">
        <v>52</v>
      </c>
      <c r="E226" s="92">
        <v>2024</v>
      </c>
      <c r="F226" s="116">
        <v>3</v>
      </c>
      <c r="G226" s="116">
        <v>7</v>
      </c>
      <c r="H226" s="88" t="s">
        <v>807</v>
      </c>
      <c r="I226" s="88" t="s">
        <v>2980</v>
      </c>
      <c r="J226" s="88" t="s">
        <v>2369</v>
      </c>
      <c r="K226" s="88" t="s">
        <v>2978</v>
      </c>
      <c r="L226" s="477"/>
    </row>
    <row r="227" spans="1:12" ht="72" x14ac:dyDescent="0.25">
      <c r="A227" s="92" t="s">
        <v>2981</v>
      </c>
      <c r="B227" s="88" t="s">
        <v>2982</v>
      </c>
      <c r="C227" s="88" t="s">
        <v>2983</v>
      </c>
      <c r="D227" s="88" t="s">
        <v>52</v>
      </c>
      <c r="E227" s="92">
        <v>2024</v>
      </c>
      <c r="F227" s="117">
        <v>3</v>
      </c>
      <c r="G227" s="116">
        <v>4</v>
      </c>
      <c r="H227" s="88" t="s">
        <v>807</v>
      </c>
      <c r="I227" s="88" t="s">
        <v>2984</v>
      </c>
      <c r="J227" s="88" t="s">
        <v>2369</v>
      </c>
      <c r="K227" s="88" t="s">
        <v>2985</v>
      </c>
      <c r="L227" s="88" t="s">
        <v>807</v>
      </c>
    </row>
    <row r="228" spans="1:12" ht="24" x14ac:dyDescent="0.25">
      <c r="A228" s="522" t="s">
        <v>2986</v>
      </c>
      <c r="B228" s="519" t="s">
        <v>2987</v>
      </c>
      <c r="C228" s="88" t="s">
        <v>2988</v>
      </c>
      <c r="D228" s="88" t="s">
        <v>61</v>
      </c>
      <c r="E228" s="92">
        <v>2023</v>
      </c>
      <c r="F228" s="282">
        <v>0.09</v>
      </c>
      <c r="G228" s="282">
        <v>0.11</v>
      </c>
      <c r="H228" s="88" t="s">
        <v>476</v>
      </c>
      <c r="I228" s="332" t="s">
        <v>2898</v>
      </c>
      <c r="J228" s="88" t="s">
        <v>2369</v>
      </c>
      <c r="K228" s="88" t="s">
        <v>2523</v>
      </c>
      <c r="L228" s="88" t="s">
        <v>476</v>
      </c>
    </row>
    <row r="229" spans="1:12" ht="24" x14ac:dyDescent="0.25">
      <c r="A229" s="522"/>
      <c r="B229" s="519"/>
      <c r="C229" s="88" t="s">
        <v>2989</v>
      </c>
      <c r="D229" s="88" t="s">
        <v>52</v>
      </c>
      <c r="E229" s="88">
        <v>2023</v>
      </c>
      <c r="F229" s="116">
        <v>1451</v>
      </c>
      <c r="G229" s="116">
        <v>1551</v>
      </c>
      <c r="H229" s="88" t="s">
        <v>476</v>
      </c>
      <c r="I229" s="332" t="s">
        <v>2898</v>
      </c>
      <c r="J229" s="88" t="s">
        <v>2369</v>
      </c>
      <c r="K229" s="88" t="s">
        <v>2523</v>
      </c>
      <c r="L229" s="88" t="s">
        <v>476</v>
      </c>
    </row>
    <row r="230" spans="1:12" ht="24" x14ac:dyDescent="0.25">
      <c r="A230" s="522"/>
      <c r="B230" s="519"/>
      <c r="C230" s="88" t="s">
        <v>2990</v>
      </c>
      <c r="D230" s="88" t="s">
        <v>52</v>
      </c>
      <c r="E230" s="88">
        <v>2023</v>
      </c>
      <c r="F230" s="116">
        <v>4</v>
      </c>
      <c r="G230" s="116">
        <v>7</v>
      </c>
      <c r="H230" s="88" t="s">
        <v>476</v>
      </c>
      <c r="I230" s="332" t="s">
        <v>2898</v>
      </c>
      <c r="J230" s="88" t="s">
        <v>2369</v>
      </c>
      <c r="K230" s="88" t="s">
        <v>2523</v>
      </c>
      <c r="L230" s="88" t="s">
        <v>476</v>
      </c>
    </row>
    <row r="231" spans="1:12" ht="42.75" customHeight="1" x14ac:dyDescent="0.25">
      <c r="A231" s="92" t="s">
        <v>2991</v>
      </c>
      <c r="B231" s="91" t="s">
        <v>2992</v>
      </c>
      <c r="C231" s="88" t="s">
        <v>2993</v>
      </c>
      <c r="D231" s="88" t="s">
        <v>61</v>
      </c>
      <c r="E231" s="88">
        <v>2024</v>
      </c>
      <c r="F231" s="116" t="s">
        <v>67</v>
      </c>
      <c r="G231" s="116">
        <v>100</v>
      </c>
      <c r="H231" s="88" t="s">
        <v>2620</v>
      </c>
      <c r="I231" s="332" t="s">
        <v>2898</v>
      </c>
      <c r="J231" s="88" t="s">
        <v>2369</v>
      </c>
      <c r="K231" s="88" t="s">
        <v>67</v>
      </c>
      <c r="L231" s="88" t="s">
        <v>476</v>
      </c>
    </row>
    <row r="232" spans="1:12" ht="36" x14ac:dyDescent="0.25">
      <c r="A232" s="92" t="s">
        <v>2994</v>
      </c>
      <c r="B232" s="91" t="s">
        <v>2995</v>
      </c>
      <c r="C232" s="88" t="s">
        <v>2996</v>
      </c>
      <c r="D232" s="88" t="s">
        <v>52</v>
      </c>
      <c r="E232" s="88">
        <v>2024</v>
      </c>
      <c r="F232" s="116" t="s">
        <v>67</v>
      </c>
      <c r="G232" s="116">
        <v>250</v>
      </c>
      <c r="H232" s="88" t="s">
        <v>2620</v>
      </c>
      <c r="I232" s="332" t="s">
        <v>2898</v>
      </c>
      <c r="J232" s="88" t="s">
        <v>2369</v>
      </c>
      <c r="K232" s="88" t="s">
        <v>67</v>
      </c>
      <c r="L232" s="88" t="s">
        <v>476</v>
      </c>
    </row>
    <row r="233" spans="1:12" ht="36" x14ac:dyDescent="0.25">
      <c r="A233" s="522" t="s">
        <v>2997</v>
      </c>
      <c r="B233" s="477" t="s">
        <v>2998</v>
      </c>
      <c r="C233" s="88" t="s">
        <v>310</v>
      </c>
      <c r="D233" s="88" t="s">
        <v>61</v>
      </c>
      <c r="E233" s="92">
        <v>2024</v>
      </c>
      <c r="F233" s="116" t="s">
        <v>67</v>
      </c>
      <c r="G233" s="116">
        <v>25</v>
      </c>
      <c r="H233" s="88" t="s">
        <v>927</v>
      </c>
      <c r="I233" s="88" t="s">
        <v>2999</v>
      </c>
      <c r="J233" s="88" t="s">
        <v>2369</v>
      </c>
      <c r="K233" s="92" t="s">
        <v>67</v>
      </c>
      <c r="L233" s="88" t="s">
        <v>927</v>
      </c>
    </row>
    <row r="234" spans="1:12" ht="36" x14ac:dyDescent="0.25">
      <c r="A234" s="522"/>
      <c r="B234" s="477"/>
      <c r="C234" s="88" t="s">
        <v>3000</v>
      </c>
      <c r="D234" s="88" t="s">
        <v>52</v>
      </c>
      <c r="E234" s="92">
        <v>2024</v>
      </c>
      <c r="F234" s="116">
        <v>75</v>
      </c>
      <c r="G234" s="116">
        <v>76</v>
      </c>
      <c r="H234" s="88" t="s">
        <v>927</v>
      </c>
      <c r="I234" s="88" t="s">
        <v>3001</v>
      </c>
      <c r="J234" s="88" t="s">
        <v>2369</v>
      </c>
      <c r="K234" s="92" t="s">
        <v>67</v>
      </c>
      <c r="L234" s="88" t="s">
        <v>927</v>
      </c>
    </row>
    <row r="235" spans="1:12" ht="96" x14ac:dyDescent="0.25">
      <c r="A235" s="92" t="s">
        <v>3002</v>
      </c>
      <c r="B235" s="88" t="s">
        <v>3003</v>
      </c>
      <c r="C235" s="88" t="s">
        <v>3004</v>
      </c>
      <c r="D235" s="88" t="s">
        <v>61</v>
      </c>
      <c r="E235" s="88">
        <v>2024</v>
      </c>
      <c r="F235" s="282">
        <v>0.12</v>
      </c>
      <c r="G235" s="282">
        <v>0.25</v>
      </c>
      <c r="H235" s="88" t="s">
        <v>3005</v>
      </c>
      <c r="I235" s="88" t="s">
        <v>3006</v>
      </c>
      <c r="J235" s="88" t="s">
        <v>2369</v>
      </c>
      <c r="K235" s="88" t="s">
        <v>2566</v>
      </c>
      <c r="L235" s="88" t="s">
        <v>217</v>
      </c>
    </row>
    <row r="236" spans="1:12" x14ac:dyDescent="0.25">
      <c r="A236" s="477" t="s">
        <v>3007</v>
      </c>
      <c r="B236" s="477" t="s">
        <v>3008</v>
      </c>
      <c r="C236" s="88" t="s">
        <v>3009</v>
      </c>
      <c r="D236" s="477" t="s">
        <v>172</v>
      </c>
      <c r="E236" s="477">
        <v>2024</v>
      </c>
      <c r="F236" s="128">
        <v>3368.8</v>
      </c>
      <c r="G236" s="555">
        <v>3368.8</v>
      </c>
      <c r="H236" s="477" t="s">
        <v>224</v>
      </c>
      <c r="I236" s="477" t="s">
        <v>2374</v>
      </c>
      <c r="J236" s="477" t="s">
        <v>2369</v>
      </c>
      <c r="K236" s="522" t="s">
        <v>2447</v>
      </c>
      <c r="L236" s="477" t="s">
        <v>224</v>
      </c>
    </row>
    <row r="237" spans="1:12" ht="24" x14ac:dyDescent="0.25">
      <c r="A237" s="477"/>
      <c r="B237" s="477"/>
      <c r="C237" s="88" t="s">
        <v>3010</v>
      </c>
      <c r="D237" s="477" t="s">
        <v>3011</v>
      </c>
      <c r="E237" s="477"/>
      <c r="F237" s="128">
        <v>45.9</v>
      </c>
      <c r="G237" s="555">
        <v>50</v>
      </c>
      <c r="H237" s="477"/>
      <c r="I237" s="477"/>
      <c r="J237" s="477"/>
      <c r="K237" s="522"/>
      <c r="L237" s="477"/>
    </row>
    <row r="238" spans="1:12" ht="36" x14ac:dyDescent="0.25">
      <c r="A238" s="522" t="s">
        <v>3012</v>
      </c>
      <c r="B238" s="477" t="s">
        <v>3013</v>
      </c>
      <c r="C238" s="88" t="s">
        <v>2769</v>
      </c>
      <c r="D238" s="88" t="s">
        <v>61</v>
      </c>
      <c r="E238" s="477">
        <v>2024</v>
      </c>
      <c r="F238" s="128">
        <v>52.7</v>
      </c>
      <c r="G238" s="128">
        <v>53.3</v>
      </c>
      <c r="H238" s="477" t="s">
        <v>224</v>
      </c>
      <c r="I238" s="477" t="s">
        <v>2374</v>
      </c>
      <c r="J238" s="477" t="s">
        <v>2369</v>
      </c>
      <c r="K238" s="92" t="s">
        <v>2447</v>
      </c>
      <c r="L238" s="477" t="s">
        <v>224</v>
      </c>
    </row>
    <row r="239" spans="1:12" ht="24" x14ac:dyDescent="0.25">
      <c r="A239" s="522"/>
      <c r="B239" s="477"/>
      <c r="C239" s="88" t="s">
        <v>2770</v>
      </c>
      <c r="D239" s="88" t="s">
        <v>2446</v>
      </c>
      <c r="E239" s="477"/>
      <c r="F239" s="116">
        <v>85.2</v>
      </c>
      <c r="G239" s="116">
        <v>90</v>
      </c>
      <c r="H239" s="477"/>
      <c r="I239" s="477"/>
      <c r="J239" s="477"/>
      <c r="K239" s="92" t="s">
        <v>2447</v>
      </c>
      <c r="L239" s="477"/>
    </row>
    <row r="240" spans="1:12" ht="24" x14ac:dyDescent="0.25">
      <c r="A240" s="522"/>
      <c r="B240" s="477"/>
      <c r="C240" s="88" t="s">
        <v>3014</v>
      </c>
      <c r="D240" s="88" t="s">
        <v>2449</v>
      </c>
      <c r="E240" s="477"/>
      <c r="F240" s="128">
        <v>145.1</v>
      </c>
      <c r="G240" s="116">
        <v>146</v>
      </c>
      <c r="H240" s="477"/>
      <c r="I240" s="477"/>
      <c r="J240" s="477"/>
      <c r="K240" s="92" t="s">
        <v>2447</v>
      </c>
      <c r="L240" s="477"/>
    </row>
    <row r="241" spans="1:12" ht="48" x14ac:dyDescent="0.25">
      <c r="A241" s="92" t="s">
        <v>3015</v>
      </c>
      <c r="B241" s="88" t="s">
        <v>3016</v>
      </c>
      <c r="C241" s="88" t="s">
        <v>3017</v>
      </c>
      <c r="D241" s="88" t="s">
        <v>52</v>
      </c>
      <c r="E241" s="88">
        <v>2024</v>
      </c>
      <c r="F241" s="116">
        <v>1</v>
      </c>
      <c r="G241" s="116">
        <v>2</v>
      </c>
      <c r="H241" s="88" t="s">
        <v>224</v>
      </c>
      <c r="I241" s="88" t="s">
        <v>2374</v>
      </c>
      <c r="J241" s="88" t="s">
        <v>2369</v>
      </c>
      <c r="K241" s="92" t="s">
        <v>3018</v>
      </c>
      <c r="L241" s="88" t="s">
        <v>224</v>
      </c>
    </row>
    <row r="242" spans="1:12" x14ac:dyDescent="0.25">
      <c r="A242" s="522" t="s">
        <v>3019</v>
      </c>
      <c r="B242" s="477" t="s">
        <v>3020</v>
      </c>
      <c r="C242" s="88" t="s">
        <v>3021</v>
      </c>
      <c r="D242" s="88" t="s">
        <v>52</v>
      </c>
      <c r="E242" s="477">
        <v>2024</v>
      </c>
      <c r="F242" s="116">
        <v>2</v>
      </c>
      <c r="G242" s="116">
        <v>2</v>
      </c>
      <c r="H242" s="477" t="s">
        <v>3022</v>
      </c>
      <c r="I242" s="477" t="s">
        <v>2374</v>
      </c>
      <c r="J242" s="477" t="s">
        <v>2369</v>
      </c>
      <c r="K242" s="92" t="s">
        <v>2584</v>
      </c>
      <c r="L242" s="477" t="s">
        <v>224</v>
      </c>
    </row>
    <row r="243" spans="1:12" x14ac:dyDescent="0.25">
      <c r="A243" s="522"/>
      <c r="B243" s="477"/>
      <c r="C243" s="88" t="s">
        <v>3023</v>
      </c>
      <c r="D243" s="88" t="s">
        <v>52</v>
      </c>
      <c r="E243" s="477"/>
      <c r="F243" s="128">
        <v>34.700000000000003</v>
      </c>
      <c r="G243" s="128">
        <v>43.5</v>
      </c>
      <c r="H243" s="477"/>
      <c r="I243" s="477"/>
      <c r="J243" s="477"/>
      <c r="K243" s="92" t="s">
        <v>3024</v>
      </c>
      <c r="L243" s="477"/>
    </row>
    <row r="244" spans="1:12" x14ac:dyDescent="0.25">
      <c r="A244" s="522"/>
      <c r="B244" s="477"/>
      <c r="C244" s="88" t="s">
        <v>2448</v>
      </c>
      <c r="D244" s="88" t="s">
        <v>3025</v>
      </c>
      <c r="E244" s="477"/>
      <c r="F244" s="128">
        <v>2.2000000000000002</v>
      </c>
      <c r="G244" s="128">
        <v>2.2999999999999998</v>
      </c>
      <c r="H244" s="477"/>
      <c r="I244" s="477"/>
      <c r="J244" s="477"/>
      <c r="K244" s="92" t="s">
        <v>3026</v>
      </c>
      <c r="L244" s="477"/>
    </row>
    <row r="245" spans="1:12" ht="60" x14ac:dyDescent="0.25">
      <c r="A245" s="92" t="s">
        <v>3027</v>
      </c>
      <c r="B245" s="88" t="s">
        <v>3028</v>
      </c>
      <c r="C245" s="88" t="s">
        <v>3029</v>
      </c>
      <c r="D245" s="88" t="s">
        <v>52</v>
      </c>
      <c r="E245" s="88">
        <v>2023</v>
      </c>
      <c r="F245" s="88">
        <v>43</v>
      </c>
      <c r="G245" s="88">
        <v>200</v>
      </c>
      <c r="H245" s="88" t="s">
        <v>3030</v>
      </c>
      <c r="I245" s="88" t="s">
        <v>3031</v>
      </c>
      <c r="J245" s="88" t="s">
        <v>2369</v>
      </c>
      <c r="K245" s="88" t="s">
        <v>2566</v>
      </c>
      <c r="L245" s="88" t="s">
        <v>3032</v>
      </c>
    </row>
    <row r="246" spans="1:12" ht="48" x14ac:dyDescent="0.25">
      <c r="A246" s="106" t="s">
        <v>3033</v>
      </c>
      <c r="B246" s="88" t="s">
        <v>3034</v>
      </c>
      <c r="C246" s="88" t="s">
        <v>3035</v>
      </c>
      <c r="D246" s="88" t="s">
        <v>61</v>
      </c>
      <c r="E246" s="92">
        <v>2024</v>
      </c>
      <c r="F246" s="292">
        <v>0.9</v>
      </c>
      <c r="G246" s="292">
        <v>0.83</v>
      </c>
      <c r="H246" s="88" t="s">
        <v>2644</v>
      </c>
      <c r="I246" s="88" t="s">
        <v>3036</v>
      </c>
      <c r="J246" s="333" t="s">
        <v>2645</v>
      </c>
      <c r="K246" s="88" t="s">
        <v>2964</v>
      </c>
      <c r="L246" s="88" t="s">
        <v>2402</v>
      </c>
    </row>
    <row r="247" spans="1:12" ht="84" x14ac:dyDescent="0.25">
      <c r="A247" s="92" t="s">
        <v>3037</v>
      </c>
      <c r="B247" s="88" t="s">
        <v>3038</v>
      </c>
      <c r="C247" s="88" t="s">
        <v>3039</v>
      </c>
      <c r="D247" s="88" t="s">
        <v>52</v>
      </c>
      <c r="E247" s="88">
        <v>2024</v>
      </c>
      <c r="F247" s="116">
        <v>39</v>
      </c>
      <c r="G247" s="116">
        <v>42</v>
      </c>
      <c r="H247" s="88" t="s">
        <v>3040</v>
      </c>
      <c r="I247" s="88" t="s">
        <v>3041</v>
      </c>
      <c r="J247" s="88" t="s">
        <v>2369</v>
      </c>
      <c r="K247" s="92" t="s">
        <v>67</v>
      </c>
      <c r="L247" s="88" t="s">
        <v>3040</v>
      </c>
    </row>
    <row r="248" spans="1:12" x14ac:dyDescent="0.25">
      <c r="A248" s="511" t="s">
        <v>2657</v>
      </c>
      <c r="B248" s="511"/>
      <c r="C248" s="511"/>
      <c r="D248" s="511"/>
      <c r="E248" s="511"/>
      <c r="F248" s="511"/>
      <c r="G248" s="511"/>
      <c r="H248" s="511"/>
      <c r="I248" s="511"/>
      <c r="J248" s="511"/>
      <c r="K248" s="511"/>
      <c r="L248" s="511"/>
    </row>
    <row r="249" spans="1:12" ht="24" x14ac:dyDescent="0.25">
      <c r="A249" s="92" t="s">
        <v>3042</v>
      </c>
      <c r="B249" s="88" t="s">
        <v>1755</v>
      </c>
      <c r="C249" s="91" t="s">
        <v>3043</v>
      </c>
      <c r="D249" s="88" t="s">
        <v>61</v>
      </c>
      <c r="E249" s="88">
        <v>2023</v>
      </c>
      <c r="F249" s="116">
        <v>74</v>
      </c>
      <c r="G249" s="116">
        <v>77</v>
      </c>
      <c r="H249" s="88" t="s">
        <v>2662</v>
      </c>
      <c r="I249" s="88" t="s">
        <v>3044</v>
      </c>
      <c r="J249" s="88" t="s">
        <v>2369</v>
      </c>
      <c r="K249" s="88" t="s">
        <v>3045</v>
      </c>
      <c r="L249" s="88" t="s">
        <v>2662</v>
      </c>
    </row>
    <row r="250" spans="1:12" ht="48" x14ac:dyDescent="0.25">
      <c r="A250" s="92" t="s">
        <v>3046</v>
      </c>
      <c r="B250" s="88" t="s">
        <v>3047</v>
      </c>
      <c r="C250" s="88" t="s">
        <v>2958</v>
      </c>
      <c r="D250" s="88" t="s">
        <v>61</v>
      </c>
      <c r="E250" s="88">
        <v>2024</v>
      </c>
      <c r="F250" s="117" t="s">
        <v>67</v>
      </c>
      <c r="G250" s="116">
        <v>100</v>
      </c>
      <c r="H250" s="88" t="s">
        <v>796</v>
      </c>
      <c r="I250" s="88" t="s">
        <v>2374</v>
      </c>
      <c r="J250" s="88" t="s">
        <v>2369</v>
      </c>
      <c r="K250" s="92" t="s">
        <v>67</v>
      </c>
      <c r="L250" s="88" t="s">
        <v>796</v>
      </c>
    </row>
    <row r="251" spans="1:12" ht="36" x14ac:dyDescent="0.25">
      <c r="A251" s="92" t="s">
        <v>3048</v>
      </c>
      <c r="B251" s="88" t="s">
        <v>3049</v>
      </c>
      <c r="C251" s="124" t="s">
        <v>67</v>
      </c>
      <c r="D251" s="124" t="s">
        <v>67</v>
      </c>
      <c r="E251" s="124" t="s">
        <v>67</v>
      </c>
      <c r="F251" s="117" t="s">
        <v>67</v>
      </c>
      <c r="G251" s="117" t="s">
        <v>67</v>
      </c>
      <c r="H251" s="124" t="s">
        <v>67</v>
      </c>
      <c r="I251" s="124" t="s">
        <v>67</v>
      </c>
      <c r="J251" s="124" t="s">
        <v>67</v>
      </c>
      <c r="K251" s="92" t="s">
        <v>67</v>
      </c>
      <c r="L251" s="92" t="s">
        <v>1125</v>
      </c>
    </row>
    <row r="252" spans="1:12" ht="48" x14ac:dyDescent="0.25">
      <c r="A252" s="92" t="s">
        <v>3050</v>
      </c>
      <c r="B252" s="88" t="s">
        <v>3051</v>
      </c>
      <c r="C252" s="88" t="s">
        <v>3052</v>
      </c>
      <c r="D252" s="88" t="s">
        <v>61</v>
      </c>
      <c r="E252" s="92" t="s">
        <v>3053</v>
      </c>
      <c r="F252" s="117" t="s">
        <v>67</v>
      </c>
      <c r="G252" s="116">
        <v>10</v>
      </c>
      <c r="H252" s="88" t="s">
        <v>1134</v>
      </c>
      <c r="I252" s="88" t="s">
        <v>67</v>
      </c>
      <c r="J252" s="88" t="s">
        <v>2369</v>
      </c>
      <c r="K252" s="92" t="s">
        <v>67</v>
      </c>
      <c r="L252" s="88" t="s">
        <v>1134</v>
      </c>
    </row>
    <row r="253" spans="1:12" ht="48" x14ac:dyDescent="0.25">
      <c r="A253" s="92" t="s">
        <v>3054</v>
      </c>
      <c r="B253" s="88" t="s">
        <v>3055</v>
      </c>
      <c r="C253" s="88" t="s">
        <v>3056</v>
      </c>
      <c r="D253" s="88" t="s">
        <v>61</v>
      </c>
      <c r="E253" s="92" t="s">
        <v>3053</v>
      </c>
      <c r="F253" s="117" t="s">
        <v>67</v>
      </c>
      <c r="G253" s="116">
        <v>10</v>
      </c>
      <c r="H253" s="88" t="s">
        <v>1134</v>
      </c>
      <c r="I253" s="88" t="s">
        <v>67</v>
      </c>
      <c r="J253" s="88" t="s">
        <v>2369</v>
      </c>
      <c r="K253" s="92" t="s">
        <v>67</v>
      </c>
      <c r="L253" s="88" t="s">
        <v>1134</v>
      </c>
    </row>
    <row r="254" spans="1:12" ht="48" x14ac:dyDescent="0.25">
      <c r="A254" s="92" t="s">
        <v>3057</v>
      </c>
      <c r="B254" s="88" t="s">
        <v>3058</v>
      </c>
      <c r="C254" s="88" t="s">
        <v>3059</v>
      </c>
      <c r="D254" s="88" t="s">
        <v>61</v>
      </c>
      <c r="E254" s="92" t="s">
        <v>3053</v>
      </c>
      <c r="F254" s="117" t="s">
        <v>67</v>
      </c>
      <c r="G254" s="116">
        <v>10</v>
      </c>
      <c r="H254" s="88" t="s">
        <v>1134</v>
      </c>
      <c r="I254" s="88" t="s">
        <v>67</v>
      </c>
      <c r="J254" s="88" t="s">
        <v>2369</v>
      </c>
      <c r="K254" s="92" t="s">
        <v>67</v>
      </c>
      <c r="L254" s="88" t="s">
        <v>1134</v>
      </c>
    </row>
    <row r="255" spans="1:12" ht="48" x14ac:dyDescent="0.25">
      <c r="A255" s="92" t="s">
        <v>3060</v>
      </c>
      <c r="B255" s="88" t="s">
        <v>3061</v>
      </c>
      <c r="C255" s="88" t="s">
        <v>3062</v>
      </c>
      <c r="D255" s="88" t="s">
        <v>3063</v>
      </c>
      <c r="E255" s="92">
        <v>2024</v>
      </c>
      <c r="F255" s="117" t="s">
        <v>67</v>
      </c>
      <c r="G255" s="117">
        <v>9</v>
      </c>
      <c r="H255" s="88" t="s">
        <v>3064</v>
      </c>
      <c r="I255" s="88" t="s">
        <v>2675</v>
      </c>
      <c r="J255" s="88" t="s">
        <v>2369</v>
      </c>
      <c r="K255" s="92" t="s">
        <v>2576</v>
      </c>
      <c r="L255" s="88" t="s">
        <v>1149</v>
      </c>
    </row>
    <row r="256" spans="1:12" ht="48" x14ac:dyDescent="0.25">
      <c r="A256" s="88" t="s">
        <v>3065</v>
      </c>
      <c r="B256" s="88" t="s">
        <v>3066</v>
      </c>
      <c r="C256" s="88" t="s">
        <v>3067</v>
      </c>
      <c r="D256" s="88" t="s">
        <v>61</v>
      </c>
      <c r="E256" s="92">
        <v>2024</v>
      </c>
      <c r="F256" s="128">
        <v>51.9</v>
      </c>
      <c r="G256" s="128">
        <v>52.4</v>
      </c>
      <c r="H256" s="91" t="s">
        <v>3068</v>
      </c>
      <c r="I256" s="91" t="s">
        <v>2381</v>
      </c>
      <c r="J256" s="88" t="s">
        <v>2369</v>
      </c>
      <c r="K256" s="88" t="s">
        <v>2501</v>
      </c>
      <c r="L256" s="88" t="s">
        <v>1171</v>
      </c>
    </row>
    <row r="257" spans="1:12" ht="36" x14ac:dyDescent="0.25">
      <c r="A257" s="92" t="s">
        <v>3069</v>
      </c>
      <c r="B257" s="88" t="s">
        <v>3070</v>
      </c>
      <c r="C257" s="88" t="s">
        <v>3071</v>
      </c>
      <c r="D257" s="88" t="s">
        <v>61</v>
      </c>
      <c r="E257" s="92">
        <v>2024</v>
      </c>
      <c r="F257" s="128">
        <v>28.5</v>
      </c>
      <c r="G257" s="128">
        <v>48.9</v>
      </c>
      <c r="H257" s="91" t="s">
        <v>3068</v>
      </c>
      <c r="I257" s="91" t="s">
        <v>2381</v>
      </c>
      <c r="J257" s="88" t="s">
        <v>2369</v>
      </c>
      <c r="K257" s="92" t="s">
        <v>67</v>
      </c>
      <c r="L257" s="88" t="s">
        <v>1171</v>
      </c>
    </row>
    <row r="258" spans="1:12" ht="36" x14ac:dyDescent="0.25">
      <c r="A258" s="92" t="s">
        <v>3072</v>
      </c>
      <c r="B258" s="88" t="s">
        <v>3073</v>
      </c>
      <c r="C258" s="88" t="s">
        <v>3074</v>
      </c>
      <c r="D258" s="88" t="s">
        <v>61</v>
      </c>
      <c r="E258" s="92">
        <v>2024</v>
      </c>
      <c r="F258" s="116">
        <v>60</v>
      </c>
      <c r="G258" s="116">
        <v>65</v>
      </c>
      <c r="H258" s="91" t="s">
        <v>3068</v>
      </c>
      <c r="I258" s="91" t="s">
        <v>2381</v>
      </c>
      <c r="J258" s="88" t="s">
        <v>2369</v>
      </c>
      <c r="K258" s="88" t="s">
        <v>3075</v>
      </c>
      <c r="L258" s="88" t="s">
        <v>1171</v>
      </c>
    </row>
    <row r="259" spans="1:12" ht="84" x14ac:dyDescent="0.25">
      <c r="A259" s="92" t="s">
        <v>3076</v>
      </c>
      <c r="B259" s="88" t="s">
        <v>3077</v>
      </c>
      <c r="C259" s="88" t="s">
        <v>3074</v>
      </c>
      <c r="D259" s="88" t="s">
        <v>61</v>
      </c>
      <c r="E259" s="92">
        <v>2024</v>
      </c>
      <c r="F259" s="116">
        <v>60</v>
      </c>
      <c r="G259" s="116">
        <v>80</v>
      </c>
      <c r="H259" s="91" t="s">
        <v>3068</v>
      </c>
      <c r="I259" s="91" t="s">
        <v>2381</v>
      </c>
      <c r="J259" s="88" t="s">
        <v>2369</v>
      </c>
      <c r="K259" s="92" t="s">
        <v>67</v>
      </c>
      <c r="L259" s="88" t="s">
        <v>1171</v>
      </c>
    </row>
    <row r="260" spans="1:12" ht="36" x14ac:dyDescent="0.25">
      <c r="A260" s="92" t="s">
        <v>3078</v>
      </c>
      <c r="B260" s="88" t="s">
        <v>1823</v>
      </c>
      <c r="C260" s="88" t="s">
        <v>3079</v>
      </c>
      <c r="D260" s="88" t="s">
        <v>3080</v>
      </c>
      <c r="E260" s="92">
        <v>2024</v>
      </c>
      <c r="F260" s="88">
        <v>653545</v>
      </c>
      <c r="G260" s="88">
        <v>750000</v>
      </c>
      <c r="H260" s="91" t="s">
        <v>3068</v>
      </c>
      <c r="I260" s="91" t="s">
        <v>2381</v>
      </c>
      <c r="J260" s="91" t="s">
        <v>3081</v>
      </c>
      <c r="K260" s="88"/>
      <c r="L260" s="88" t="s">
        <v>1171</v>
      </c>
    </row>
    <row r="261" spans="1:12" ht="36" x14ac:dyDescent="0.25">
      <c r="A261" s="522" t="s">
        <v>3082</v>
      </c>
      <c r="B261" s="477" t="s">
        <v>1492</v>
      </c>
      <c r="C261" s="88" t="s">
        <v>2815</v>
      </c>
      <c r="D261" s="88" t="s">
        <v>61</v>
      </c>
      <c r="E261" s="88">
        <v>2024</v>
      </c>
      <c r="F261" s="88">
        <v>24.8</v>
      </c>
      <c r="G261" s="287">
        <v>51</v>
      </c>
      <c r="H261" s="88" t="s">
        <v>102</v>
      </c>
      <c r="I261" s="88" t="s">
        <v>2792</v>
      </c>
      <c r="J261" s="88" t="s">
        <v>2369</v>
      </c>
      <c r="K261" s="88" t="s">
        <v>2816</v>
      </c>
      <c r="L261" s="88" t="s">
        <v>102</v>
      </c>
    </row>
    <row r="262" spans="1:12" ht="36" x14ac:dyDescent="0.25">
      <c r="A262" s="522"/>
      <c r="B262" s="477"/>
      <c r="C262" s="88" t="s">
        <v>2817</v>
      </c>
      <c r="D262" s="92" t="s">
        <v>61</v>
      </c>
      <c r="E262" s="88">
        <v>2024</v>
      </c>
      <c r="F262" s="88">
        <v>20.2</v>
      </c>
      <c r="G262" s="287">
        <v>26</v>
      </c>
      <c r="H262" s="88" t="s">
        <v>102</v>
      </c>
      <c r="I262" s="88" t="s">
        <v>2381</v>
      </c>
      <c r="J262" s="88" t="s">
        <v>2369</v>
      </c>
      <c r="K262" s="92" t="s">
        <v>67</v>
      </c>
      <c r="L262" s="88" t="s">
        <v>102</v>
      </c>
    </row>
    <row r="263" spans="1:12" ht="24" x14ac:dyDescent="0.25">
      <c r="A263" s="522"/>
      <c r="B263" s="477"/>
      <c r="C263" s="88" t="s">
        <v>2818</v>
      </c>
      <c r="D263" s="92" t="s">
        <v>52</v>
      </c>
      <c r="E263" s="88">
        <v>2024</v>
      </c>
      <c r="F263" s="92">
        <v>37</v>
      </c>
      <c r="G263" s="296">
        <v>50</v>
      </c>
      <c r="H263" s="88" t="s">
        <v>102</v>
      </c>
      <c r="I263" s="88" t="s">
        <v>2792</v>
      </c>
      <c r="J263" s="88" t="s">
        <v>2369</v>
      </c>
      <c r="K263" s="88" t="s">
        <v>2523</v>
      </c>
      <c r="L263" s="88" t="s">
        <v>102</v>
      </c>
    </row>
    <row r="264" spans="1:12" ht="48" x14ac:dyDescent="0.25">
      <c r="A264" s="92" t="s">
        <v>3083</v>
      </c>
      <c r="B264" s="88" t="s">
        <v>1828</v>
      </c>
      <c r="C264" s="88" t="s">
        <v>3084</v>
      </c>
      <c r="D264" s="88" t="s">
        <v>61</v>
      </c>
      <c r="E264" s="124" t="s">
        <v>67</v>
      </c>
      <c r="F264" s="88" t="s">
        <v>67</v>
      </c>
      <c r="G264" s="88">
        <v>100</v>
      </c>
      <c r="H264" s="91" t="s">
        <v>3068</v>
      </c>
      <c r="I264" s="91" t="s">
        <v>2381</v>
      </c>
      <c r="J264" s="88" t="s">
        <v>2369</v>
      </c>
      <c r="K264" s="92" t="s">
        <v>67</v>
      </c>
      <c r="L264" s="88" t="s">
        <v>1171</v>
      </c>
    </row>
    <row r="265" spans="1:12" ht="36" x14ac:dyDescent="0.25">
      <c r="A265" s="92" t="s">
        <v>3085</v>
      </c>
      <c r="B265" s="88" t="s">
        <v>3049</v>
      </c>
      <c r="C265" s="124" t="s">
        <v>67</v>
      </c>
      <c r="D265" s="124" t="s">
        <v>67</v>
      </c>
      <c r="E265" s="124" t="s">
        <v>67</v>
      </c>
      <c r="F265" s="117" t="s">
        <v>67</v>
      </c>
      <c r="G265" s="117" t="s">
        <v>67</v>
      </c>
      <c r="H265" s="124" t="s">
        <v>67</v>
      </c>
      <c r="I265" s="124" t="s">
        <v>67</v>
      </c>
      <c r="J265" s="124" t="s">
        <v>67</v>
      </c>
      <c r="K265" s="92" t="s">
        <v>3086</v>
      </c>
      <c r="L265" s="88" t="s">
        <v>1125</v>
      </c>
    </row>
    <row r="266" spans="1:12" ht="24" customHeight="1" x14ac:dyDescent="0.25">
      <c r="A266" s="92" t="s">
        <v>3087</v>
      </c>
      <c r="B266" s="88" t="s">
        <v>3088</v>
      </c>
      <c r="C266" s="287" t="s">
        <v>3089</v>
      </c>
      <c r="D266" s="287" t="s">
        <v>3090</v>
      </c>
      <c r="E266" s="88">
        <v>2023</v>
      </c>
      <c r="F266" s="296">
        <v>4.5</v>
      </c>
      <c r="G266" s="296">
        <v>4.7</v>
      </c>
      <c r="H266" s="88" t="s">
        <v>1285</v>
      </c>
      <c r="I266" s="287" t="s">
        <v>2686</v>
      </c>
      <c r="J266" s="296" t="s">
        <v>2369</v>
      </c>
      <c r="K266" s="88" t="s">
        <v>3091</v>
      </c>
      <c r="L266" s="88" t="s">
        <v>1285</v>
      </c>
    </row>
    <row r="267" spans="1:12" ht="48" x14ac:dyDescent="0.25">
      <c r="A267" s="92" t="s">
        <v>3092</v>
      </c>
      <c r="B267" s="88" t="s">
        <v>3093</v>
      </c>
      <c r="C267" s="287" t="s">
        <v>3094</v>
      </c>
      <c r="D267" s="287" t="s">
        <v>3090</v>
      </c>
      <c r="E267" s="88">
        <v>2023</v>
      </c>
      <c r="F267" s="117">
        <v>5</v>
      </c>
      <c r="G267" s="117">
        <v>6</v>
      </c>
      <c r="H267" s="88" t="s">
        <v>1285</v>
      </c>
      <c r="I267" s="287" t="s">
        <v>3095</v>
      </c>
      <c r="J267" s="296" t="s">
        <v>3096</v>
      </c>
      <c r="K267" s="88" t="s">
        <v>3097</v>
      </c>
      <c r="L267" s="88" t="s">
        <v>1285</v>
      </c>
    </row>
    <row r="268" spans="1:12" ht="60" x14ac:dyDescent="0.25">
      <c r="A268" s="92" t="s">
        <v>3098</v>
      </c>
      <c r="B268" s="88" t="s">
        <v>3099</v>
      </c>
      <c r="C268" s="123" t="s">
        <v>2689</v>
      </c>
      <c r="D268" s="88" t="s">
        <v>2583</v>
      </c>
      <c r="E268" s="88">
        <v>2023</v>
      </c>
      <c r="F268" s="116">
        <v>170</v>
      </c>
      <c r="G268" s="116">
        <v>190</v>
      </c>
      <c r="H268" s="88" t="s">
        <v>2406</v>
      </c>
      <c r="I268" s="88" t="s">
        <v>3036</v>
      </c>
      <c r="J268" s="88" t="s">
        <v>2369</v>
      </c>
      <c r="K268" s="88" t="s">
        <v>2749</v>
      </c>
      <c r="L268" s="88" t="s">
        <v>2402</v>
      </c>
    </row>
    <row r="269" spans="1:12" ht="60" x14ac:dyDescent="0.25">
      <c r="A269" s="92" t="s">
        <v>3100</v>
      </c>
      <c r="B269" s="88" t="s">
        <v>3101</v>
      </c>
      <c r="C269" s="88" t="s">
        <v>3102</v>
      </c>
      <c r="D269" s="88" t="s">
        <v>61</v>
      </c>
      <c r="E269" s="88">
        <v>2024</v>
      </c>
      <c r="F269" s="117" t="s">
        <v>67</v>
      </c>
      <c r="G269" s="116">
        <v>87</v>
      </c>
      <c r="H269" s="88" t="s">
        <v>3103</v>
      </c>
      <c r="I269" s="88" t="s">
        <v>3102</v>
      </c>
      <c r="J269" s="88" t="s">
        <v>2369</v>
      </c>
      <c r="K269" s="88" t="s">
        <v>2442</v>
      </c>
      <c r="L269" s="88" t="s">
        <v>217</v>
      </c>
    </row>
    <row r="270" spans="1:12" ht="60" x14ac:dyDescent="0.25">
      <c r="A270" s="92" t="s">
        <v>3104</v>
      </c>
      <c r="B270" s="88" t="s">
        <v>1848</v>
      </c>
      <c r="C270" s="88" t="s">
        <v>3105</v>
      </c>
      <c r="D270" s="92" t="s">
        <v>2541</v>
      </c>
      <c r="E270" s="88">
        <v>2024</v>
      </c>
      <c r="F270" s="117" t="s">
        <v>67</v>
      </c>
      <c r="G270" s="116">
        <v>560</v>
      </c>
      <c r="H270" s="88" t="s">
        <v>217</v>
      </c>
      <c r="I270" s="88" t="s">
        <v>3106</v>
      </c>
      <c r="J270" s="88" t="s">
        <v>2423</v>
      </c>
      <c r="K270" s="88" t="s">
        <v>2442</v>
      </c>
      <c r="L270" s="88" t="s">
        <v>217</v>
      </c>
    </row>
    <row r="271" spans="1:12" ht="144" x14ac:dyDescent="0.25">
      <c r="A271" s="92" t="s">
        <v>3107</v>
      </c>
      <c r="B271" s="88" t="s">
        <v>3108</v>
      </c>
      <c r="C271" s="88" t="s">
        <v>3109</v>
      </c>
      <c r="D271" s="88" t="s">
        <v>2377</v>
      </c>
      <c r="E271" s="88">
        <v>2024</v>
      </c>
      <c r="F271" s="116">
        <v>103</v>
      </c>
      <c r="G271" s="116">
        <v>103</v>
      </c>
      <c r="H271" s="88" t="s">
        <v>3110</v>
      </c>
      <c r="I271" s="88" t="s">
        <v>3111</v>
      </c>
      <c r="J271" s="88" t="s">
        <v>2369</v>
      </c>
      <c r="K271" s="88" t="s">
        <v>2442</v>
      </c>
      <c r="L271" s="88" t="s">
        <v>217</v>
      </c>
    </row>
    <row r="272" spans="1:12" ht="60" x14ac:dyDescent="0.25">
      <c r="A272" s="92" t="s">
        <v>3112</v>
      </c>
      <c r="B272" s="120" t="s">
        <v>1855</v>
      </c>
      <c r="C272" s="88" t="s">
        <v>3113</v>
      </c>
      <c r="D272" s="88" t="s">
        <v>52</v>
      </c>
      <c r="E272" s="88">
        <v>2024</v>
      </c>
      <c r="F272" s="116">
        <v>7</v>
      </c>
      <c r="G272" s="116">
        <v>7</v>
      </c>
      <c r="H272" s="88" t="s">
        <v>2707</v>
      </c>
      <c r="I272" s="88" t="s">
        <v>2708</v>
      </c>
      <c r="J272" s="88" t="s">
        <v>2369</v>
      </c>
      <c r="K272" s="92" t="s">
        <v>67</v>
      </c>
      <c r="L272" s="88" t="s">
        <v>1330</v>
      </c>
    </row>
    <row r="273" spans="1:12" ht="72" x14ac:dyDescent="0.25">
      <c r="A273" s="92" t="s">
        <v>3114</v>
      </c>
      <c r="B273" s="120" t="s">
        <v>1858</v>
      </c>
      <c r="C273" s="120" t="s">
        <v>3115</v>
      </c>
      <c r="D273" s="88" t="s">
        <v>52</v>
      </c>
      <c r="E273" s="88">
        <v>2024</v>
      </c>
      <c r="F273" s="116">
        <v>9</v>
      </c>
      <c r="G273" s="116">
        <v>15</v>
      </c>
      <c r="H273" s="88" t="s">
        <v>3116</v>
      </c>
      <c r="I273" s="88" t="s">
        <v>3117</v>
      </c>
      <c r="J273" s="88" t="s">
        <v>2369</v>
      </c>
      <c r="K273" s="88" t="s">
        <v>2442</v>
      </c>
      <c r="L273" s="88" t="s">
        <v>1330</v>
      </c>
    </row>
    <row r="277" spans="1:12" x14ac:dyDescent="0.25">
      <c r="K277" s="334"/>
    </row>
    <row r="280" spans="1:12" x14ac:dyDescent="0.25">
      <c r="F280" s="213"/>
    </row>
    <row r="281" spans="1:12" x14ac:dyDescent="0.25">
      <c r="F281" s="213"/>
    </row>
  </sheetData>
  <mergeCells count="131">
    <mergeCell ref="I1:L2"/>
    <mergeCell ref="A261:A263"/>
    <mergeCell ref="B261:B263"/>
    <mergeCell ref="A151:A153"/>
    <mergeCell ref="A12:L12"/>
    <mergeCell ref="A13:L13"/>
    <mergeCell ref="A19:A21"/>
    <mergeCell ref="B19:B21"/>
    <mergeCell ref="A22:A24"/>
    <mergeCell ref="B22:B24"/>
    <mergeCell ref="A31:L31"/>
    <mergeCell ref="A32:A35"/>
    <mergeCell ref="B32:B35"/>
    <mergeCell ref="A80:A82"/>
    <mergeCell ref="B80:B82"/>
    <mergeCell ref="A94:A95"/>
    <mergeCell ref="B94:B95"/>
    <mergeCell ref="A98:A99"/>
    <mergeCell ref="B98:B99"/>
    <mergeCell ref="A41:A48"/>
    <mergeCell ref="B41:B48"/>
    <mergeCell ref="A49:A50"/>
    <mergeCell ref="B49:B50"/>
    <mergeCell ref="A61:L61"/>
    <mergeCell ref="A3:L3"/>
    <mergeCell ref="A5:L5"/>
    <mergeCell ref="A6:A7"/>
    <mergeCell ref="B6:B7"/>
    <mergeCell ref="A10:A11"/>
    <mergeCell ref="B10:B11"/>
    <mergeCell ref="I28:I29"/>
    <mergeCell ref="J28:J29"/>
    <mergeCell ref="L28:L29"/>
    <mergeCell ref="A28:A29"/>
    <mergeCell ref="B28:B29"/>
    <mergeCell ref="E28:E29"/>
    <mergeCell ref="H28:H29"/>
    <mergeCell ref="B17:B18"/>
    <mergeCell ref="A17:A18"/>
    <mergeCell ref="A135:A136"/>
    <mergeCell ref="B135:B136"/>
    <mergeCell ref="A141:A143"/>
    <mergeCell ref="B141:B143"/>
    <mergeCell ref="H141:H143"/>
    <mergeCell ref="I141:I143"/>
    <mergeCell ref="B73:B75"/>
    <mergeCell ref="A117:L117"/>
    <mergeCell ref="A118:L118"/>
    <mergeCell ref="A121:A122"/>
    <mergeCell ref="B121:B122"/>
    <mergeCell ref="A129:A131"/>
    <mergeCell ref="B129:B131"/>
    <mergeCell ref="A100:L100"/>
    <mergeCell ref="A112:A113"/>
    <mergeCell ref="B112:B113"/>
    <mergeCell ref="B101:B102"/>
    <mergeCell ref="A101:A102"/>
    <mergeCell ref="A73:A75"/>
    <mergeCell ref="K101:K102"/>
    <mergeCell ref="D106:D107"/>
    <mergeCell ref="E106:E107"/>
    <mergeCell ref="F106:F107"/>
    <mergeCell ref="G106:G107"/>
    <mergeCell ref="J141:J143"/>
    <mergeCell ref="L141:L143"/>
    <mergeCell ref="A144:A145"/>
    <mergeCell ref="B144:B145"/>
    <mergeCell ref="A146:L146"/>
    <mergeCell ref="A147:A148"/>
    <mergeCell ref="B147:B148"/>
    <mergeCell ref="B160:B165"/>
    <mergeCell ref="A160:A165"/>
    <mergeCell ref="A182:A183"/>
    <mergeCell ref="B182:B183"/>
    <mergeCell ref="A188:A189"/>
    <mergeCell ref="B188:B189"/>
    <mergeCell ref="B151:B153"/>
    <mergeCell ref="A154:A159"/>
    <mergeCell ref="B154:B159"/>
    <mergeCell ref="A166:A170"/>
    <mergeCell ref="B166:B170"/>
    <mergeCell ref="A171:A173"/>
    <mergeCell ref="B171:B173"/>
    <mergeCell ref="A248:L248"/>
    <mergeCell ref="A242:A244"/>
    <mergeCell ref="B242:B244"/>
    <mergeCell ref="E242:E244"/>
    <mergeCell ref="H242:H244"/>
    <mergeCell ref="I242:I244"/>
    <mergeCell ref="J242:J244"/>
    <mergeCell ref="K236:K237"/>
    <mergeCell ref="L236:L237"/>
    <mergeCell ref="A238:A240"/>
    <mergeCell ref="B238:B240"/>
    <mergeCell ref="E238:E240"/>
    <mergeCell ref="H238:H240"/>
    <mergeCell ref="I238:I240"/>
    <mergeCell ref="J238:J240"/>
    <mergeCell ref="L238:L240"/>
    <mergeCell ref="D236:D237"/>
    <mergeCell ref="E236:E237"/>
    <mergeCell ref="G236:G237"/>
    <mergeCell ref="H236:H237"/>
    <mergeCell ref="I236:I237"/>
    <mergeCell ref="J236:J237"/>
    <mergeCell ref="A236:A237"/>
    <mergeCell ref="B236:B237"/>
    <mergeCell ref="H106:H107"/>
    <mergeCell ref="I106:I107"/>
    <mergeCell ref="J106:J107"/>
    <mergeCell ref="K106:K107"/>
    <mergeCell ref="B39:B40"/>
    <mergeCell ref="A39:A40"/>
    <mergeCell ref="B123:B128"/>
    <mergeCell ref="A123:A128"/>
    <mergeCell ref="L242:L244"/>
    <mergeCell ref="C106:C107"/>
    <mergeCell ref="A228:A230"/>
    <mergeCell ref="B228:B230"/>
    <mergeCell ref="A233:A234"/>
    <mergeCell ref="B233:B234"/>
    <mergeCell ref="A193:L193"/>
    <mergeCell ref="A195:A197"/>
    <mergeCell ref="B195:B197"/>
    <mergeCell ref="A211:A213"/>
    <mergeCell ref="B211:B213"/>
    <mergeCell ref="A225:A226"/>
    <mergeCell ref="B225:B226"/>
    <mergeCell ref="L225:L226"/>
    <mergeCell ref="A175:A181"/>
    <mergeCell ref="B175:B181"/>
  </mergeCells>
  <pageMargins left="0.52" right="0.45" top="0.34" bottom="0.31" header="0.3" footer="0.3"/>
  <pageSetup paperSize="9" scale="6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09E14-41D5-42F7-86A2-822909DA9472}">
  <sheetPr>
    <tabColor rgb="FFFFFF00"/>
  </sheetPr>
  <dimension ref="A1:N365"/>
  <sheetViews>
    <sheetView tabSelected="1" topLeftCell="B82" workbookViewId="0">
      <selection activeCell="I90" sqref="I90"/>
    </sheetView>
  </sheetViews>
  <sheetFormatPr defaultColWidth="9.140625" defaultRowHeight="12" x14ac:dyDescent="0.25"/>
  <cols>
    <col min="1" max="1" width="27.28515625" style="121" customWidth="1"/>
    <col min="2" max="2" width="30.42578125" style="121" customWidth="1"/>
    <col min="3" max="3" width="14.7109375" style="121" customWidth="1"/>
    <col min="4" max="4" width="44.42578125" style="121" customWidth="1"/>
    <col min="5" max="5" width="28.42578125" style="121" customWidth="1"/>
    <col min="6" max="6" width="15.140625" style="121" customWidth="1"/>
    <col min="7" max="8" width="13.7109375" style="121" customWidth="1"/>
    <col min="9" max="9" width="17.28515625" style="280" customWidth="1"/>
    <col min="10" max="10" width="14.42578125" style="280" customWidth="1"/>
    <col min="11" max="11" width="21.140625" style="280" customWidth="1"/>
    <col min="12" max="12" width="28" style="121" bestFit="1" customWidth="1"/>
    <col min="13" max="13" width="9.140625" style="268"/>
    <col min="14" max="14" width="10.7109375" style="268" bestFit="1" customWidth="1"/>
    <col min="15" max="16384" width="9.140625" style="268"/>
  </cols>
  <sheetData>
    <row r="1" spans="1:12" ht="38.25" customHeight="1" x14ac:dyDescent="0.25">
      <c r="J1" s="531" t="s">
        <v>1860</v>
      </c>
      <c r="K1" s="531"/>
      <c r="L1" s="531"/>
    </row>
    <row r="2" spans="1:12" ht="24" customHeight="1" x14ac:dyDescent="0.25">
      <c r="A2" s="527" t="s">
        <v>32</v>
      </c>
      <c r="B2" s="527"/>
      <c r="C2" s="527"/>
      <c r="D2" s="527"/>
      <c r="E2" s="527"/>
      <c r="F2" s="527"/>
      <c r="G2" s="527"/>
      <c r="H2" s="527"/>
      <c r="I2" s="527"/>
      <c r="J2" s="527"/>
      <c r="K2" s="527"/>
      <c r="L2" s="527"/>
    </row>
    <row r="3" spans="1:12" s="269" customFormat="1" ht="12" customHeight="1" x14ac:dyDescent="0.25">
      <c r="A3" s="509" t="s">
        <v>33</v>
      </c>
      <c r="B3" s="509" t="s">
        <v>34</v>
      </c>
      <c r="C3" s="509" t="s">
        <v>35</v>
      </c>
      <c r="D3" s="509" t="s">
        <v>36</v>
      </c>
      <c r="E3" s="509" t="s">
        <v>37</v>
      </c>
      <c r="F3" s="509" t="s">
        <v>38</v>
      </c>
      <c r="G3" s="509" t="s">
        <v>39</v>
      </c>
      <c r="H3" s="509"/>
      <c r="I3" s="514" t="s">
        <v>40</v>
      </c>
      <c r="J3" s="514" t="s">
        <v>41</v>
      </c>
      <c r="K3" s="514" t="s">
        <v>42</v>
      </c>
      <c r="L3" s="509" t="s">
        <v>43</v>
      </c>
    </row>
    <row r="4" spans="1:12" s="269" customFormat="1" ht="24" x14ac:dyDescent="0.25">
      <c r="A4" s="509"/>
      <c r="B4" s="509"/>
      <c r="C4" s="509"/>
      <c r="D4" s="509"/>
      <c r="E4" s="509"/>
      <c r="F4" s="509"/>
      <c r="G4" s="115" t="s">
        <v>44</v>
      </c>
      <c r="H4" s="115" t="s">
        <v>45</v>
      </c>
      <c r="I4" s="514"/>
      <c r="J4" s="514"/>
      <c r="K4" s="514"/>
      <c r="L4" s="509"/>
    </row>
    <row r="5" spans="1:12" s="269" customFormat="1" ht="12" customHeight="1" x14ac:dyDescent="0.25">
      <c r="A5" s="540" t="s">
        <v>46</v>
      </c>
      <c r="B5" s="541"/>
      <c r="C5" s="541"/>
      <c r="D5" s="541"/>
      <c r="E5" s="541"/>
      <c r="F5" s="541"/>
      <c r="G5" s="541"/>
      <c r="H5" s="541"/>
      <c r="I5" s="541"/>
      <c r="J5" s="541"/>
      <c r="K5" s="541"/>
      <c r="L5" s="542"/>
    </row>
    <row r="6" spans="1:12" s="269" customFormat="1" ht="60.75" customHeight="1" x14ac:dyDescent="0.25">
      <c r="A6" s="465" t="s">
        <v>1861</v>
      </c>
      <c r="B6" s="477" t="s">
        <v>1862</v>
      </c>
      <c r="C6" s="266" t="s">
        <v>1863</v>
      </c>
      <c r="D6" s="88" t="s">
        <v>1864</v>
      </c>
      <c r="E6" s="88" t="s">
        <v>1865</v>
      </c>
      <c r="F6" s="88" t="s">
        <v>52</v>
      </c>
      <c r="G6" s="88" t="s">
        <v>67</v>
      </c>
      <c r="H6" s="88">
        <v>1</v>
      </c>
      <c r="I6" s="91" t="s">
        <v>67</v>
      </c>
      <c r="J6" s="91" t="s">
        <v>67</v>
      </c>
      <c r="K6" s="91" t="s">
        <v>67</v>
      </c>
      <c r="L6" s="88" t="s">
        <v>3268</v>
      </c>
    </row>
    <row r="7" spans="1:12" ht="36" x14ac:dyDescent="0.25">
      <c r="A7" s="465"/>
      <c r="B7" s="477"/>
      <c r="C7" s="88" t="s">
        <v>2045</v>
      </c>
      <c r="D7" s="88" t="s">
        <v>3343</v>
      </c>
      <c r="E7" s="88" t="s">
        <v>488</v>
      </c>
      <c r="F7" s="88" t="s">
        <v>52</v>
      </c>
      <c r="G7" s="88">
        <v>1</v>
      </c>
      <c r="H7" s="88">
        <v>1</v>
      </c>
      <c r="I7" s="91">
        <v>2000</v>
      </c>
      <c r="J7" s="91">
        <v>500</v>
      </c>
      <c r="K7" s="91" t="s">
        <v>53</v>
      </c>
      <c r="L7" s="88" t="s">
        <v>3268</v>
      </c>
    </row>
    <row r="8" spans="1:12" s="269" customFormat="1" ht="39.75" customHeight="1" x14ac:dyDescent="0.25">
      <c r="A8" s="465"/>
      <c r="B8" s="477"/>
      <c r="C8" s="266" t="s">
        <v>1863</v>
      </c>
      <c r="D8" s="88" t="s">
        <v>3344</v>
      </c>
      <c r="E8" s="88" t="s">
        <v>356</v>
      </c>
      <c r="F8" s="88" t="s">
        <v>61</v>
      </c>
      <c r="G8" s="88" t="s">
        <v>67</v>
      </c>
      <c r="H8" s="88">
        <v>100</v>
      </c>
      <c r="I8" s="91" t="s">
        <v>67</v>
      </c>
      <c r="J8" s="91">
        <v>20707.3</v>
      </c>
      <c r="K8" s="91" t="s">
        <v>53</v>
      </c>
      <c r="L8" s="88" t="s">
        <v>1867</v>
      </c>
    </row>
    <row r="9" spans="1:12" ht="36" x14ac:dyDescent="0.25">
      <c r="A9" s="465"/>
      <c r="B9" s="477"/>
      <c r="C9" s="266" t="s">
        <v>108</v>
      </c>
      <c r="D9" s="88" t="s">
        <v>3593</v>
      </c>
      <c r="E9" s="157" t="s">
        <v>90</v>
      </c>
      <c r="F9" s="88" t="s">
        <v>61</v>
      </c>
      <c r="G9" s="88">
        <v>10</v>
      </c>
      <c r="H9" s="88">
        <v>30</v>
      </c>
      <c r="I9" s="91">
        <v>1000</v>
      </c>
      <c r="J9" s="91">
        <v>200</v>
      </c>
      <c r="K9" s="91" t="s">
        <v>53</v>
      </c>
      <c r="L9" s="103" t="s">
        <v>3268</v>
      </c>
    </row>
    <row r="10" spans="1:12" ht="48" x14ac:dyDescent="0.25">
      <c r="A10" s="465"/>
      <c r="B10" s="477"/>
      <c r="C10" s="88" t="s">
        <v>491</v>
      </c>
      <c r="D10" s="121" t="s">
        <v>3345</v>
      </c>
      <c r="E10" s="88" t="s">
        <v>79</v>
      </c>
      <c r="F10" s="88" t="s">
        <v>61</v>
      </c>
      <c r="G10" s="88">
        <v>34</v>
      </c>
      <c r="H10" s="88">
        <v>100</v>
      </c>
      <c r="I10" s="91">
        <v>61380</v>
      </c>
      <c r="J10" s="91">
        <v>18414</v>
      </c>
      <c r="K10" s="207" t="s">
        <v>68</v>
      </c>
      <c r="L10" s="103" t="s">
        <v>3268</v>
      </c>
    </row>
    <row r="11" spans="1:12" ht="36" x14ac:dyDescent="0.25">
      <c r="A11" s="465"/>
      <c r="B11" s="477"/>
      <c r="C11" s="88" t="s">
        <v>49</v>
      </c>
      <c r="D11" s="88" t="s">
        <v>3346</v>
      </c>
      <c r="E11" s="88" t="s">
        <v>3272</v>
      </c>
      <c r="F11" s="88" t="s">
        <v>52</v>
      </c>
      <c r="G11" s="88">
        <v>20</v>
      </c>
      <c r="H11" s="88">
        <v>70</v>
      </c>
      <c r="I11" s="91">
        <v>100</v>
      </c>
      <c r="J11" s="91">
        <v>50</v>
      </c>
      <c r="K11" s="91" t="s">
        <v>53</v>
      </c>
      <c r="L11" s="103" t="s">
        <v>3268</v>
      </c>
    </row>
    <row r="12" spans="1:12" ht="48" x14ac:dyDescent="0.25">
      <c r="A12" s="465"/>
      <c r="B12" s="477"/>
      <c r="C12" s="88" t="s">
        <v>49</v>
      </c>
      <c r="D12" s="1" t="s">
        <v>3491</v>
      </c>
      <c r="E12" s="88" t="s">
        <v>3272</v>
      </c>
      <c r="F12" s="88" t="s">
        <v>52</v>
      </c>
      <c r="G12" s="88">
        <v>30</v>
      </c>
      <c r="H12" s="88">
        <v>70</v>
      </c>
      <c r="I12" s="91">
        <v>100</v>
      </c>
      <c r="J12" s="91">
        <v>50</v>
      </c>
      <c r="K12" s="91" t="s">
        <v>53</v>
      </c>
      <c r="L12" s="103" t="s">
        <v>3268</v>
      </c>
    </row>
    <row r="13" spans="1:12" ht="36" x14ac:dyDescent="0.25">
      <c r="A13" s="465"/>
      <c r="B13" s="477"/>
      <c r="C13" s="103" t="s">
        <v>56</v>
      </c>
      <c r="D13" s="1" t="s">
        <v>3492</v>
      </c>
      <c r="E13" s="88" t="s">
        <v>3272</v>
      </c>
      <c r="F13" s="88" t="s">
        <v>52</v>
      </c>
      <c r="G13" s="88">
        <v>10</v>
      </c>
      <c r="H13" s="88">
        <v>70</v>
      </c>
      <c r="I13" s="91">
        <v>100</v>
      </c>
      <c r="J13" s="91">
        <v>50</v>
      </c>
      <c r="K13" s="91" t="s">
        <v>53</v>
      </c>
      <c r="L13" s="103" t="s">
        <v>3268</v>
      </c>
    </row>
    <row r="14" spans="1:12" ht="30.75" customHeight="1" x14ac:dyDescent="0.25">
      <c r="A14" s="465"/>
      <c r="B14" s="477"/>
      <c r="C14" s="123" t="s">
        <v>3601</v>
      </c>
      <c r="D14" s="1" t="s">
        <v>3497</v>
      </c>
      <c r="E14" s="123" t="s">
        <v>79</v>
      </c>
      <c r="F14" s="123" t="s">
        <v>67</v>
      </c>
      <c r="G14" s="123" t="s">
        <v>67</v>
      </c>
      <c r="H14" s="123" t="s">
        <v>67</v>
      </c>
      <c r="I14" s="91" t="s">
        <v>67</v>
      </c>
      <c r="J14" s="91" t="s">
        <v>67</v>
      </c>
      <c r="K14" s="123" t="s">
        <v>67</v>
      </c>
      <c r="L14" s="123" t="s">
        <v>476</v>
      </c>
    </row>
    <row r="15" spans="1:12" ht="63" customHeight="1" x14ac:dyDescent="0.25">
      <c r="A15" s="88" t="s">
        <v>3291</v>
      </c>
      <c r="B15" s="349" t="s">
        <v>3502</v>
      </c>
      <c r="C15" s="88" t="s">
        <v>1046</v>
      </c>
      <c r="D15" s="1" t="s">
        <v>3504</v>
      </c>
      <c r="E15" s="88" t="s">
        <v>356</v>
      </c>
      <c r="F15" s="88" t="s">
        <v>61</v>
      </c>
      <c r="G15" s="88">
        <v>75</v>
      </c>
      <c r="H15" s="88">
        <v>85</v>
      </c>
      <c r="I15" s="91">
        <v>485</v>
      </c>
      <c r="J15" s="91">
        <v>290</v>
      </c>
      <c r="K15" s="91" t="s">
        <v>53</v>
      </c>
      <c r="L15" s="88" t="s">
        <v>3268</v>
      </c>
    </row>
    <row r="16" spans="1:12" ht="36" customHeight="1" x14ac:dyDescent="0.25">
      <c r="A16" s="477" t="s">
        <v>3292</v>
      </c>
      <c r="B16" s="455" t="s">
        <v>3508</v>
      </c>
      <c r="C16" s="477" t="s">
        <v>3604</v>
      </c>
      <c r="D16" s="455" t="s">
        <v>3511</v>
      </c>
      <c r="E16" s="88" t="s">
        <v>2239</v>
      </c>
      <c r="F16" s="88" t="s">
        <v>172</v>
      </c>
      <c r="G16" s="88" t="s">
        <v>67</v>
      </c>
      <c r="H16" s="88">
        <v>3</v>
      </c>
      <c r="I16" s="519">
        <v>553.9</v>
      </c>
      <c r="J16" s="519">
        <v>553.9</v>
      </c>
      <c r="K16" s="519" t="s">
        <v>53</v>
      </c>
      <c r="L16" s="465" t="s">
        <v>3268</v>
      </c>
    </row>
    <row r="17" spans="1:12" ht="36" customHeight="1" x14ac:dyDescent="0.25">
      <c r="A17" s="477"/>
      <c r="B17" s="477"/>
      <c r="C17" s="477"/>
      <c r="D17" s="477"/>
      <c r="E17" s="88" t="s">
        <v>988</v>
      </c>
      <c r="F17" s="88" t="s">
        <v>52</v>
      </c>
      <c r="G17" s="88" t="s">
        <v>67</v>
      </c>
      <c r="H17" s="88">
        <v>40</v>
      </c>
      <c r="I17" s="519"/>
      <c r="J17" s="519"/>
      <c r="K17" s="519"/>
      <c r="L17" s="465"/>
    </row>
    <row r="18" spans="1:12" ht="36" x14ac:dyDescent="0.25">
      <c r="A18" s="477"/>
      <c r="B18" s="477"/>
      <c r="C18" s="477"/>
      <c r="D18" s="477"/>
      <c r="E18" s="88" t="s">
        <v>989</v>
      </c>
      <c r="F18" s="88" t="s">
        <v>542</v>
      </c>
      <c r="G18" s="88" t="s">
        <v>67</v>
      </c>
      <c r="H18" s="88">
        <v>18</v>
      </c>
      <c r="I18" s="519"/>
      <c r="J18" s="519"/>
      <c r="K18" s="519"/>
      <c r="L18" s="465"/>
    </row>
    <row r="19" spans="1:12" ht="48" x14ac:dyDescent="0.25">
      <c r="A19" s="477"/>
      <c r="B19" s="477"/>
      <c r="C19" s="88" t="s">
        <v>990</v>
      </c>
      <c r="D19" s="86" t="s">
        <v>3514</v>
      </c>
      <c r="E19" s="88" t="s">
        <v>90</v>
      </c>
      <c r="F19" s="88" t="s">
        <v>61</v>
      </c>
      <c r="G19" s="88" t="s">
        <v>67</v>
      </c>
      <c r="H19" s="88">
        <v>100</v>
      </c>
      <c r="I19" s="91">
        <v>4200</v>
      </c>
      <c r="J19" s="91">
        <v>4200</v>
      </c>
      <c r="K19" s="91" t="s">
        <v>53</v>
      </c>
      <c r="L19" s="88" t="s">
        <v>3268</v>
      </c>
    </row>
    <row r="20" spans="1:12" s="267" customFormat="1" ht="48" x14ac:dyDescent="0.25">
      <c r="A20" s="284" t="s">
        <v>3293</v>
      </c>
      <c r="B20" s="1" t="s">
        <v>3519</v>
      </c>
      <c r="C20" s="157" t="s">
        <v>1871</v>
      </c>
      <c r="D20" s="1" t="s">
        <v>3594</v>
      </c>
      <c r="E20" s="157" t="s">
        <v>1873</v>
      </c>
      <c r="F20" s="157" t="s">
        <v>61</v>
      </c>
      <c r="G20" s="157" t="s">
        <v>67</v>
      </c>
      <c r="H20" s="284">
        <v>50</v>
      </c>
      <c r="I20" s="91">
        <v>15000</v>
      </c>
      <c r="J20" s="91">
        <v>7500</v>
      </c>
      <c r="K20" s="91" t="s">
        <v>53</v>
      </c>
      <c r="L20" s="88" t="s">
        <v>2411</v>
      </c>
    </row>
    <row r="21" spans="1:12" ht="52.5" customHeight="1" x14ac:dyDescent="0.25">
      <c r="A21" s="537" t="s">
        <v>3298</v>
      </c>
      <c r="B21" s="455" t="s">
        <v>3533</v>
      </c>
      <c r="C21" s="88" t="s">
        <v>3605</v>
      </c>
      <c r="D21" s="1" t="s">
        <v>3534</v>
      </c>
      <c r="E21" s="88" t="s">
        <v>313</v>
      </c>
      <c r="F21" s="88" t="s">
        <v>52</v>
      </c>
      <c r="G21" s="88" t="s">
        <v>314</v>
      </c>
      <c r="H21" s="88">
        <v>250</v>
      </c>
      <c r="I21" s="91">
        <v>2685.9</v>
      </c>
      <c r="J21" s="91">
        <v>792</v>
      </c>
      <c r="K21" s="227" t="s">
        <v>53</v>
      </c>
      <c r="L21" s="88" t="s">
        <v>102</v>
      </c>
    </row>
    <row r="22" spans="1:12" ht="48" x14ac:dyDescent="0.25">
      <c r="A22" s="537"/>
      <c r="B22" s="477"/>
      <c r="C22" s="88" t="s">
        <v>1348</v>
      </c>
      <c r="D22" s="88" t="s">
        <v>3535</v>
      </c>
      <c r="E22" s="88" t="s">
        <v>100</v>
      </c>
      <c r="F22" s="88" t="s">
        <v>52</v>
      </c>
      <c r="G22" s="88" t="s">
        <v>67</v>
      </c>
      <c r="H22" s="88">
        <v>2</v>
      </c>
      <c r="I22" s="91">
        <v>1350</v>
      </c>
      <c r="J22" s="91">
        <v>300</v>
      </c>
      <c r="K22" s="91" t="s">
        <v>53</v>
      </c>
      <c r="L22" s="88" t="s">
        <v>102</v>
      </c>
    </row>
    <row r="23" spans="1:12" ht="36" customHeight="1" x14ac:dyDescent="0.25">
      <c r="A23" s="465" t="s">
        <v>3299</v>
      </c>
      <c r="B23" s="465" t="s">
        <v>3536</v>
      </c>
      <c r="C23" s="88" t="s">
        <v>86</v>
      </c>
      <c r="D23" s="88" t="s">
        <v>3537</v>
      </c>
      <c r="E23" s="157" t="s">
        <v>79</v>
      </c>
      <c r="F23" s="88" t="s">
        <v>61</v>
      </c>
      <c r="G23" s="88">
        <v>20</v>
      </c>
      <c r="H23" s="88">
        <v>50</v>
      </c>
      <c r="I23" s="91">
        <v>2296904.4</v>
      </c>
      <c r="J23" s="290">
        <v>689071.32</v>
      </c>
      <c r="K23" s="91" t="s">
        <v>80</v>
      </c>
      <c r="L23" s="88" t="s">
        <v>81</v>
      </c>
    </row>
    <row r="24" spans="1:12" ht="24" x14ac:dyDescent="0.25">
      <c r="A24" s="465"/>
      <c r="B24" s="465"/>
      <c r="C24" s="88" t="s">
        <v>1878</v>
      </c>
      <c r="D24" s="88" t="s">
        <v>3538</v>
      </c>
      <c r="E24" s="91" t="s">
        <v>516</v>
      </c>
      <c r="F24" s="88" t="s">
        <v>61</v>
      </c>
      <c r="G24" s="88">
        <v>3</v>
      </c>
      <c r="H24" s="88">
        <v>10</v>
      </c>
      <c r="I24" s="91">
        <v>126562.14</v>
      </c>
      <c r="J24" s="91">
        <v>0</v>
      </c>
      <c r="K24" s="91" t="s">
        <v>67</v>
      </c>
      <c r="L24" s="88" t="s">
        <v>81</v>
      </c>
    </row>
    <row r="25" spans="1:12" ht="36" customHeight="1" x14ac:dyDescent="0.25">
      <c r="A25" s="465"/>
      <c r="B25" s="465"/>
      <c r="C25" s="88" t="s">
        <v>698</v>
      </c>
      <c r="D25" s="88" t="s">
        <v>3539</v>
      </c>
      <c r="E25" s="91" t="s">
        <v>90</v>
      </c>
      <c r="F25" s="88" t="s">
        <v>61</v>
      </c>
      <c r="G25" s="88">
        <v>15</v>
      </c>
      <c r="H25" s="88">
        <v>70</v>
      </c>
      <c r="I25" s="91">
        <v>776446</v>
      </c>
      <c r="J25" s="91">
        <v>178000.86</v>
      </c>
      <c r="K25" s="91" t="s">
        <v>128</v>
      </c>
      <c r="L25" s="88" t="s">
        <v>81</v>
      </c>
    </row>
    <row r="26" spans="1:12" ht="36" x14ac:dyDescent="0.25">
      <c r="A26" s="465"/>
      <c r="B26" s="465"/>
      <c r="C26" s="88" t="s">
        <v>82</v>
      </c>
      <c r="D26" s="88" t="s">
        <v>3540</v>
      </c>
      <c r="E26" s="157" t="s">
        <v>79</v>
      </c>
      <c r="F26" s="88" t="s">
        <v>61</v>
      </c>
      <c r="G26" s="88">
        <v>5</v>
      </c>
      <c r="H26" s="88">
        <v>40</v>
      </c>
      <c r="I26" s="91">
        <v>473000</v>
      </c>
      <c r="J26" s="91">
        <v>142000</v>
      </c>
      <c r="K26" s="91" t="s">
        <v>95</v>
      </c>
      <c r="L26" s="88" t="s">
        <v>81</v>
      </c>
    </row>
    <row r="27" spans="1:12" ht="48" customHeight="1" x14ac:dyDescent="0.25">
      <c r="A27" s="465"/>
      <c r="B27" s="465"/>
      <c r="C27" s="88" t="s">
        <v>84</v>
      </c>
      <c r="D27" s="88" t="s">
        <v>3541</v>
      </c>
      <c r="E27" s="157" t="s">
        <v>79</v>
      </c>
      <c r="F27" s="88" t="s">
        <v>61</v>
      </c>
      <c r="G27" s="88" t="s">
        <v>67</v>
      </c>
      <c r="H27" s="88">
        <v>10</v>
      </c>
      <c r="I27" s="91">
        <v>650628</v>
      </c>
      <c r="J27" s="91">
        <v>65062.8</v>
      </c>
      <c r="K27" s="91" t="s">
        <v>68</v>
      </c>
      <c r="L27" s="88" t="s">
        <v>81</v>
      </c>
    </row>
    <row r="28" spans="1:12" ht="24" x14ac:dyDescent="0.25">
      <c r="A28" s="465"/>
      <c r="B28" s="465"/>
      <c r="C28" s="88" t="s">
        <v>3253</v>
      </c>
      <c r="D28" s="88" t="s">
        <v>3542</v>
      </c>
      <c r="E28" s="157" t="s">
        <v>90</v>
      </c>
      <c r="F28" s="88" t="s">
        <v>61</v>
      </c>
      <c r="G28" s="88" t="s">
        <v>67</v>
      </c>
      <c r="H28" s="88">
        <v>40</v>
      </c>
      <c r="I28" s="91">
        <v>3600</v>
      </c>
      <c r="J28" s="91">
        <v>1440</v>
      </c>
      <c r="K28" s="91" t="s">
        <v>53</v>
      </c>
      <c r="L28" s="88" t="s">
        <v>81</v>
      </c>
    </row>
    <row r="29" spans="1:12" ht="60" customHeight="1" x14ac:dyDescent="0.25">
      <c r="A29" s="465"/>
      <c r="B29" s="465"/>
      <c r="C29" s="88" t="s">
        <v>682</v>
      </c>
      <c r="D29" s="88" t="s">
        <v>3543</v>
      </c>
      <c r="E29" s="91" t="s">
        <v>79</v>
      </c>
      <c r="F29" s="88" t="s">
        <v>61</v>
      </c>
      <c r="G29" s="88" t="s">
        <v>67</v>
      </c>
      <c r="H29" s="88">
        <v>20</v>
      </c>
      <c r="I29" s="91">
        <v>98389.2</v>
      </c>
      <c r="J29" s="91">
        <v>4919.460500000001</v>
      </c>
      <c r="K29" s="91" t="s">
        <v>68</v>
      </c>
      <c r="L29" s="88" t="s">
        <v>81</v>
      </c>
    </row>
    <row r="30" spans="1:12" ht="36" x14ac:dyDescent="0.25">
      <c r="A30" s="465"/>
      <c r="B30" s="465"/>
      <c r="C30" s="88" t="s">
        <v>684</v>
      </c>
      <c r="D30" s="88" t="s">
        <v>3544</v>
      </c>
      <c r="E30" s="91" t="s">
        <v>79</v>
      </c>
      <c r="F30" s="88" t="s">
        <v>61</v>
      </c>
      <c r="G30" s="88">
        <v>10</v>
      </c>
      <c r="H30" s="88">
        <v>40</v>
      </c>
      <c r="I30" s="91">
        <v>114945.8</v>
      </c>
      <c r="J30" s="91">
        <v>28989.119999999999</v>
      </c>
      <c r="K30" s="91" t="s">
        <v>68</v>
      </c>
      <c r="L30" s="88" t="s">
        <v>81</v>
      </c>
    </row>
    <row r="31" spans="1:12" ht="36" x14ac:dyDescent="0.25">
      <c r="A31" s="465"/>
      <c r="B31" s="465"/>
      <c r="C31" s="88" t="s">
        <v>691</v>
      </c>
      <c r="D31" s="88" t="s">
        <v>3545</v>
      </c>
      <c r="E31" s="157" t="s">
        <v>79</v>
      </c>
      <c r="F31" s="88" t="s">
        <v>61</v>
      </c>
      <c r="G31" s="88">
        <v>5</v>
      </c>
      <c r="H31" s="88">
        <v>40</v>
      </c>
      <c r="I31" s="91">
        <v>109798.68</v>
      </c>
      <c r="J31" s="91">
        <v>21959.736000000001</v>
      </c>
      <c r="K31" s="91" t="s">
        <v>693</v>
      </c>
      <c r="L31" s="88" t="s">
        <v>81</v>
      </c>
    </row>
    <row r="32" spans="1:12" ht="36" x14ac:dyDescent="0.25">
      <c r="A32" s="465"/>
      <c r="B32" s="465"/>
      <c r="C32" s="88" t="s">
        <v>691</v>
      </c>
      <c r="D32" s="88" t="s">
        <v>3546</v>
      </c>
      <c r="E32" s="157" t="s">
        <v>79</v>
      </c>
      <c r="F32" s="88" t="s">
        <v>61</v>
      </c>
      <c r="G32" s="88">
        <v>40</v>
      </c>
      <c r="H32" s="88">
        <v>95</v>
      </c>
      <c r="I32" s="91">
        <v>195373.91</v>
      </c>
      <c r="J32" s="91">
        <v>92686.96</v>
      </c>
      <c r="K32" s="91" t="s">
        <v>68</v>
      </c>
      <c r="L32" s="88" t="s">
        <v>81</v>
      </c>
    </row>
    <row r="33" spans="1:12" ht="36" x14ac:dyDescent="0.25">
      <c r="A33" s="465"/>
      <c r="B33" s="465"/>
      <c r="C33" s="88" t="s">
        <v>695</v>
      </c>
      <c r="D33" s="88" t="s">
        <v>3547</v>
      </c>
      <c r="E33" s="157" t="s">
        <v>79</v>
      </c>
      <c r="F33" s="88" t="s">
        <v>61</v>
      </c>
      <c r="G33" s="88">
        <v>5</v>
      </c>
      <c r="H33" s="88">
        <v>30</v>
      </c>
      <c r="I33" s="91">
        <v>47982.3</v>
      </c>
      <c r="J33" s="91">
        <v>9596.4599999999991</v>
      </c>
      <c r="K33" s="91" t="s">
        <v>53</v>
      </c>
      <c r="L33" s="88" t="s">
        <v>81</v>
      </c>
    </row>
    <row r="34" spans="1:12" ht="56.25" customHeight="1" x14ac:dyDescent="0.25">
      <c r="A34" s="465" t="s">
        <v>3300</v>
      </c>
      <c r="B34" s="88" t="s">
        <v>3548</v>
      </c>
      <c r="C34" s="88" t="s">
        <v>122</v>
      </c>
      <c r="D34" s="88" t="s">
        <v>3555</v>
      </c>
      <c r="E34" s="88" t="s">
        <v>3273</v>
      </c>
      <c r="F34" s="88" t="s">
        <v>52</v>
      </c>
      <c r="G34" s="88">
        <v>978</v>
      </c>
      <c r="H34" s="198">
        <v>1078</v>
      </c>
      <c r="I34" s="91">
        <v>2000</v>
      </c>
      <c r="J34" s="91">
        <v>500</v>
      </c>
      <c r="K34" s="91" t="s">
        <v>95</v>
      </c>
      <c r="L34" s="88" t="s">
        <v>115</v>
      </c>
    </row>
    <row r="35" spans="1:12" ht="36" x14ac:dyDescent="0.25">
      <c r="A35" s="574"/>
      <c r="B35" s="465" t="s">
        <v>125</v>
      </c>
      <c r="C35" s="88" t="s">
        <v>126</v>
      </c>
      <c r="D35" s="88" t="s">
        <v>3556</v>
      </c>
      <c r="E35" s="88" t="s">
        <v>90</v>
      </c>
      <c r="F35" s="88" t="s">
        <v>61</v>
      </c>
      <c r="G35" s="88">
        <v>30</v>
      </c>
      <c r="H35" s="88">
        <v>70</v>
      </c>
      <c r="I35" s="91">
        <v>857540.33</v>
      </c>
      <c r="J35" s="91">
        <v>192703</v>
      </c>
      <c r="K35" s="91" t="s">
        <v>3254</v>
      </c>
      <c r="L35" s="88" t="s">
        <v>115</v>
      </c>
    </row>
    <row r="36" spans="1:12" ht="48" x14ac:dyDescent="0.25">
      <c r="A36" s="574"/>
      <c r="B36" s="465"/>
      <c r="C36" s="88" t="s">
        <v>143</v>
      </c>
      <c r="D36" s="88" t="s">
        <v>3557</v>
      </c>
      <c r="E36" s="88" t="s">
        <v>90</v>
      </c>
      <c r="F36" s="88" t="s">
        <v>61</v>
      </c>
      <c r="G36" s="88">
        <v>10</v>
      </c>
      <c r="H36" s="88">
        <v>60</v>
      </c>
      <c r="I36" s="91">
        <v>1646200</v>
      </c>
      <c r="J36" s="91">
        <v>646200</v>
      </c>
      <c r="K36" s="207" t="s">
        <v>95</v>
      </c>
      <c r="L36" s="88" t="s">
        <v>119</v>
      </c>
    </row>
    <row r="37" spans="1:12" ht="36" x14ac:dyDescent="0.25">
      <c r="A37" s="574"/>
      <c r="B37" s="465"/>
      <c r="C37" s="88" t="s">
        <v>129</v>
      </c>
      <c r="D37" s="88" t="s">
        <v>3558</v>
      </c>
      <c r="E37" s="88" t="s">
        <v>90</v>
      </c>
      <c r="F37" s="88" t="s">
        <v>61</v>
      </c>
      <c r="G37" s="88">
        <v>20</v>
      </c>
      <c r="H37" s="88">
        <v>40</v>
      </c>
      <c r="I37" s="91">
        <v>13626.6</v>
      </c>
      <c r="J37" s="91">
        <v>2725.32</v>
      </c>
      <c r="K37" s="91" t="s">
        <v>53</v>
      </c>
      <c r="L37" s="88" t="s">
        <v>115</v>
      </c>
    </row>
    <row r="38" spans="1:12" ht="48" x14ac:dyDescent="0.25">
      <c r="A38" s="574"/>
      <c r="B38" s="465" t="s">
        <v>3549</v>
      </c>
      <c r="C38" s="88" t="s">
        <v>132</v>
      </c>
      <c r="D38" s="88" t="s">
        <v>3559</v>
      </c>
      <c r="E38" s="88" t="s">
        <v>3274</v>
      </c>
      <c r="F38" s="88" t="s">
        <v>52</v>
      </c>
      <c r="G38" s="88" t="s">
        <v>67</v>
      </c>
      <c r="H38" s="88">
        <v>1500</v>
      </c>
      <c r="I38" s="91">
        <v>120000</v>
      </c>
      <c r="J38" s="91">
        <v>30000</v>
      </c>
      <c r="K38" s="91" t="s">
        <v>53</v>
      </c>
      <c r="L38" s="88" t="s">
        <v>115</v>
      </c>
    </row>
    <row r="39" spans="1:12" ht="36" customHeight="1" x14ac:dyDescent="0.25">
      <c r="A39" s="574"/>
      <c r="B39" s="465"/>
      <c r="C39" s="88" t="s">
        <v>135</v>
      </c>
      <c r="D39" s="88" t="s">
        <v>3560</v>
      </c>
      <c r="E39" s="88" t="s">
        <v>137</v>
      </c>
      <c r="F39" s="88" t="s">
        <v>52</v>
      </c>
      <c r="G39" s="88" t="s">
        <v>67</v>
      </c>
      <c r="H39" s="88">
        <v>501</v>
      </c>
      <c r="I39" s="91">
        <v>90000</v>
      </c>
      <c r="J39" s="91">
        <v>35000</v>
      </c>
      <c r="K39" s="91" t="s">
        <v>53</v>
      </c>
      <c r="L39" s="88" t="s">
        <v>115</v>
      </c>
    </row>
    <row r="40" spans="1:12" ht="55.5" customHeight="1" x14ac:dyDescent="0.25">
      <c r="A40" s="574"/>
      <c r="B40" s="465"/>
      <c r="C40" s="88" t="s">
        <v>139</v>
      </c>
      <c r="D40" s="88" t="s">
        <v>3561</v>
      </c>
      <c r="E40" s="88" t="s">
        <v>141</v>
      </c>
      <c r="F40" s="88" t="s">
        <v>52</v>
      </c>
      <c r="G40" s="196">
        <v>3898</v>
      </c>
      <c r="H40" s="196">
        <v>5683</v>
      </c>
      <c r="I40" s="91">
        <v>9800</v>
      </c>
      <c r="J40" s="91">
        <v>128</v>
      </c>
      <c r="K40" s="91" t="s">
        <v>53</v>
      </c>
      <c r="L40" s="88" t="s">
        <v>115</v>
      </c>
    </row>
    <row r="41" spans="1:12" ht="48" x14ac:dyDescent="0.25">
      <c r="A41" s="574"/>
      <c r="B41" s="465" t="s">
        <v>3550</v>
      </c>
      <c r="C41" s="88" t="s">
        <v>146</v>
      </c>
      <c r="D41" s="88" t="s">
        <v>3562</v>
      </c>
      <c r="E41" s="88" t="s">
        <v>148</v>
      </c>
      <c r="F41" s="88" t="s">
        <v>52</v>
      </c>
      <c r="G41" s="91" t="s">
        <v>1900</v>
      </c>
      <c r="H41" s="288">
        <v>27812</v>
      </c>
      <c r="I41" s="91">
        <v>52500</v>
      </c>
      <c r="J41" s="91">
        <v>26250</v>
      </c>
      <c r="K41" s="207" t="s">
        <v>95</v>
      </c>
      <c r="L41" s="88" t="s">
        <v>119</v>
      </c>
    </row>
    <row r="42" spans="1:12" ht="24" x14ac:dyDescent="0.25">
      <c r="A42" s="574"/>
      <c r="B42" s="574"/>
      <c r="C42" s="88" t="s">
        <v>152</v>
      </c>
      <c r="D42" s="88" t="s">
        <v>3563</v>
      </c>
      <c r="E42" s="88" t="s">
        <v>996</v>
      </c>
      <c r="F42" s="88" t="s">
        <v>61</v>
      </c>
      <c r="G42" s="88" t="s">
        <v>67</v>
      </c>
      <c r="H42" s="88">
        <v>50</v>
      </c>
      <c r="I42" s="91">
        <v>19393.3</v>
      </c>
      <c r="J42" s="91">
        <v>9691.35</v>
      </c>
      <c r="K42" s="91" t="s">
        <v>53</v>
      </c>
      <c r="L42" s="88" t="s">
        <v>119</v>
      </c>
    </row>
    <row r="43" spans="1:12" ht="24" customHeight="1" x14ac:dyDescent="0.25">
      <c r="A43" s="574"/>
      <c r="B43" s="574"/>
      <c r="C43" s="465" t="s">
        <v>161</v>
      </c>
      <c r="D43" s="477" t="s">
        <v>3564</v>
      </c>
      <c r="E43" s="88" t="s">
        <v>159</v>
      </c>
      <c r="F43" s="88" t="s">
        <v>61</v>
      </c>
      <c r="G43" s="88" t="s">
        <v>67</v>
      </c>
      <c r="H43" s="88">
        <v>100</v>
      </c>
      <c r="I43" s="91">
        <v>16800</v>
      </c>
      <c r="J43" s="91">
        <v>11200</v>
      </c>
      <c r="K43" s="91" t="s">
        <v>95</v>
      </c>
      <c r="L43" s="465" t="s">
        <v>119</v>
      </c>
    </row>
    <row r="44" spans="1:12" ht="24" customHeight="1" x14ac:dyDescent="0.25">
      <c r="A44" s="574"/>
      <c r="B44" s="574"/>
      <c r="C44" s="466"/>
      <c r="D44" s="477"/>
      <c r="E44" s="88" t="s">
        <v>160</v>
      </c>
      <c r="F44" s="88" t="s">
        <v>61</v>
      </c>
      <c r="G44" s="88" t="s">
        <v>67</v>
      </c>
      <c r="H44" s="88">
        <v>100</v>
      </c>
      <c r="I44" s="91">
        <v>8449</v>
      </c>
      <c r="J44" s="91">
        <v>8449</v>
      </c>
      <c r="K44" s="91" t="s">
        <v>53</v>
      </c>
      <c r="L44" s="467"/>
    </row>
    <row r="45" spans="1:12" ht="36" customHeight="1" x14ac:dyDescent="0.25">
      <c r="A45" s="574"/>
      <c r="B45" s="563"/>
      <c r="C45" s="467"/>
      <c r="D45" s="88" t="s">
        <v>3565</v>
      </c>
      <c r="E45" s="88" t="s">
        <v>90</v>
      </c>
      <c r="F45" s="88" t="s">
        <v>61</v>
      </c>
      <c r="G45" s="88" t="s">
        <v>67</v>
      </c>
      <c r="H45" s="88">
        <v>50</v>
      </c>
      <c r="I45" s="91">
        <v>10560</v>
      </c>
      <c r="J45" s="91">
        <v>5280</v>
      </c>
      <c r="K45" s="91" t="s">
        <v>53</v>
      </c>
      <c r="L45" s="88" t="s">
        <v>119</v>
      </c>
    </row>
    <row r="46" spans="1:12" ht="48" x14ac:dyDescent="0.25">
      <c r="A46" s="574"/>
      <c r="B46" s="88" t="s">
        <v>3551</v>
      </c>
      <c r="C46" s="88" t="s">
        <v>169</v>
      </c>
      <c r="D46" s="88" t="s">
        <v>3566</v>
      </c>
      <c r="E46" s="88" t="s">
        <v>171</v>
      </c>
      <c r="F46" s="88" t="s">
        <v>172</v>
      </c>
      <c r="G46" s="88" t="s">
        <v>67</v>
      </c>
      <c r="H46" s="88">
        <v>23.5</v>
      </c>
      <c r="I46" s="91">
        <v>235179</v>
      </c>
      <c r="J46" s="91">
        <v>87812.6</v>
      </c>
      <c r="K46" s="91" t="s">
        <v>53</v>
      </c>
      <c r="L46" s="88" t="s">
        <v>115</v>
      </c>
    </row>
    <row r="47" spans="1:12" ht="36" x14ac:dyDescent="0.25">
      <c r="A47" s="574"/>
      <c r="B47" s="477" t="s">
        <v>3552</v>
      </c>
      <c r="C47" s="88" t="s">
        <v>3252</v>
      </c>
      <c r="D47" s="88" t="s">
        <v>3553</v>
      </c>
      <c r="E47" s="182" t="s">
        <v>178</v>
      </c>
      <c r="F47" s="88" t="s">
        <v>52</v>
      </c>
      <c r="G47" s="88" t="s">
        <v>67</v>
      </c>
      <c r="H47" s="88">
        <v>1</v>
      </c>
      <c r="I47" s="91">
        <v>5200</v>
      </c>
      <c r="J47" s="91">
        <v>5200</v>
      </c>
      <c r="K47" s="91" t="s">
        <v>53</v>
      </c>
      <c r="L47" s="88" t="s">
        <v>115</v>
      </c>
    </row>
    <row r="48" spans="1:12" ht="24" customHeight="1" x14ac:dyDescent="0.25">
      <c r="A48" s="574"/>
      <c r="B48" s="477"/>
      <c r="C48" s="477" t="s">
        <v>179</v>
      </c>
      <c r="D48" s="477" t="s">
        <v>3554</v>
      </c>
      <c r="E48" s="88" t="s">
        <v>181</v>
      </c>
      <c r="F48" s="88" t="s">
        <v>61</v>
      </c>
      <c r="G48" s="88">
        <v>10</v>
      </c>
      <c r="H48" s="88">
        <v>50</v>
      </c>
      <c r="I48" s="91">
        <v>2454.1999999999998</v>
      </c>
      <c r="J48" s="91">
        <v>981.68</v>
      </c>
      <c r="K48" s="91" t="s">
        <v>53</v>
      </c>
      <c r="L48" s="465" t="s">
        <v>119</v>
      </c>
    </row>
    <row r="49" spans="1:12" ht="24" x14ac:dyDescent="0.25">
      <c r="A49" s="574"/>
      <c r="B49" s="477"/>
      <c r="C49" s="477"/>
      <c r="D49" s="477"/>
      <c r="E49" s="88" t="s">
        <v>182</v>
      </c>
      <c r="F49" s="88" t="s">
        <v>61</v>
      </c>
      <c r="G49" s="88">
        <v>10</v>
      </c>
      <c r="H49" s="88">
        <v>50</v>
      </c>
      <c r="I49" s="91">
        <v>8862.1</v>
      </c>
      <c r="J49" s="91">
        <v>3544.84</v>
      </c>
      <c r="K49" s="91" t="s">
        <v>53</v>
      </c>
      <c r="L49" s="466"/>
    </row>
    <row r="50" spans="1:12" ht="24" customHeight="1" x14ac:dyDescent="0.25">
      <c r="A50" s="563"/>
      <c r="B50" s="477"/>
      <c r="C50" s="477"/>
      <c r="D50" s="477"/>
      <c r="E50" s="88" t="s">
        <v>183</v>
      </c>
      <c r="F50" s="88" t="s">
        <v>61</v>
      </c>
      <c r="G50" s="88">
        <v>10</v>
      </c>
      <c r="H50" s="88">
        <v>50</v>
      </c>
      <c r="I50" s="91">
        <v>5819.1</v>
      </c>
      <c r="J50" s="91">
        <v>2327.64</v>
      </c>
      <c r="K50" s="91" t="s">
        <v>53</v>
      </c>
      <c r="L50" s="467"/>
    </row>
    <row r="51" spans="1:12" ht="57" customHeight="1" x14ac:dyDescent="0.25">
      <c r="A51" s="465" t="s">
        <v>1911</v>
      </c>
      <c r="B51" s="465" t="s">
        <v>1912</v>
      </c>
      <c r="C51" s="88" t="s">
        <v>191</v>
      </c>
      <c r="D51" s="88" t="s">
        <v>1913</v>
      </c>
      <c r="E51" s="157" t="s">
        <v>90</v>
      </c>
      <c r="F51" s="88" t="s">
        <v>61</v>
      </c>
      <c r="G51" s="88">
        <v>45</v>
      </c>
      <c r="H51" s="88">
        <v>75</v>
      </c>
      <c r="I51" s="91">
        <v>1913136.08</v>
      </c>
      <c r="J51" s="91">
        <v>104700</v>
      </c>
      <c r="K51" s="91" t="s">
        <v>68</v>
      </c>
      <c r="L51" s="88" t="s">
        <v>81</v>
      </c>
    </row>
    <row r="52" spans="1:12" ht="36" x14ac:dyDescent="0.25">
      <c r="A52" s="466"/>
      <c r="B52" s="466"/>
      <c r="C52" s="88" t="s">
        <v>191</v>
      </c>
      <c r="D52" s="88" t="s">
        <v>1914</v>
      </c>
      <c r="E52" s="157" t="s">
        <v>90</v>
      </c>
      <c r="F52" s="88" t="s">
        <v>61</v>
      </c>
      <c r="G52" s="88">
        <v>5</v>
      </c>
      <c r="H52" s="88">
        <v>80</v>
      </c>
      <c r="I52" s="91">
        <v>200000</v>
      </c>
      <c r="J52" s="91">
        <v>80000</v>
      </c>
      <c r="K52" s="91" t="s">
        <v>53</v>
      </c>
      <c r="L52" s="88" t="s">
        <v>81</v>
      </c>
    </row>
    <row r="53" spans="1:12" ht="36" x14ac:dyDescent="0.25">
      <c r="A53" s="466"/>
      <c r="B53" s="466"/>
      <c r="C53" s="88" t="s">
        <v>194</v>
      </c>
      <c r="D53" s="88" t="s">
        <v>1915</v>
      </c>
      <c r="E53" s="157" t="s">
        <v>90</v>
      </c>
      <c r="F53" s="88" t="s">
        <v>61</v>
      </c>
      <c r="G53" s="88">
        <v>5</v>
      </c>
      <c r="H53" s="88">
        <v>30</v>
      </c>
      <c r="I53" s="91">
        <v>175000</v>
      </c>
      <c r="J53" s="91">
        <v>7035.3</v>
      </c>
      <c r="K53" s="91" t="s">
        <v>53</v>
      </c>
      <c r="L53" s="88" t="s">
        <v>81</v>
      </c>
    </row>
    <row r="54" spans="1:12" ht="60" x14ac:dyDescent="0.25">
      <c r="A54" s="466"/>
      <c r="B54" s="466"/>
      <c r="C54" s="88" t="s">
        <v>196</v>
      </c>
      <c r="D54" s="88" t="s">
        <v>1916</v>
      </c>
      <c r="E54" s="157" t="s">
        <v>90</v>
      </c>
      <c r="F54" s="88" t="s">
        <v>61</v>
      </c>
      <c r="G54" s="88">
        <v>10</v>
      </c>
      <c r="H54" s="88">
        <v>100</v>
      </c>
      <c r="I54" s="91">
        <v>60000</v>
      </c>
      <c r="J54" s="91">
        <v>40000</v>
      </c>
      <c r="K54" s="91" t="s">
        <v>53</v>
      </c>
      <c r="L54" s="88" t="s">
        <v>81</v>
      </c>
    </row>
    <row r="55" spans="1:12" ht="48" x14ac:dyDescent="0.25">
      <c r="A55" s="466"/>
      <c r="B55" s="466"/>
      <c r="C55" s="88" t="s">
        <v>198</v>
      </c>
      <c r="D55" s="88" t="s">
        <v>1917</v>
      </c>
      <c r="E55" s="157" t="s">
        <v>90</v>
      </c>
      <c r="F55" s="88" t="s">
        <v>61</v>
      </c>
      <c r="G55" s="88" t="s">
        <v>67</v>
      </c>
      <c r="H55" s="88">
        <v>50</v>
      </c>
      <c r="I55" s="91">
        <v>139510</v>
      </c>
      <c r="J55" s="91">
        <v>34780</v>
      </c>
      <c r="K55" s="91" t="s">
        <v>95</v>
      </c>
      <c r="L55" s="88" t="s">
        <v>119</v>
      </c>
    </row>
    <row r="56" spans="1:12" ht="60" x14ac:dyDescent="0.25">
      <c r="A56" s="466"/>
      <c r="B56" s="466"/>
      <c r="C56" s="88" t="s">
        <v>204</v>
      </c>
      <c r="D56" s="88" t="s">
        <v>3275</v>
      </c>
      <c r="E56" s="88" t="s">
        <v>90</v>
      </c>
      <c r="F56" s="88" t="s">
        <v>61</v>
      </c>
      <c r="G56" s="88">
        <v>40</v>
      </c>
      <c r="H56" s="88">
        <v>100</v>
      </c>
      <c r="I56" s="91">
        <v>72000</v>
      </c>
      <c r="J56" s="91">
        <v>51000</v>
      </c>
      <c r="K56" s="91" t="s">
        <v>203</v>
      </c>
      <c r="L56" s="88" t="s">
        <v>3123</v>
      </c>
    </row>
    <row r="57" spans="1:12" ht="48" x14ac:dyDescent="0.25">
      <c r="A57" s="466"/>
      <c r="B57" s="466"/>
      <c r="C57" s="88" t="s">
        <v>206</v>
      </c>
      <c r="D57" s="88" t="s">
        <v>1919</v>
      </c>
      <c r="E57" s="88" t="s">
        <v>90</v>
      </c>
      <c r="F57" s="88" t="s">
        <v>61</v>
      </c>
      <c r="G57" s="88" t="s">
        <v>67</v>
      </c>
      <c r="H57" s="88">
        <v>25</v>
      </c>
      <c r="I57" s="91">
        <v>300000</v>
      </c>
      <c r="J57" s="91">
        <v>75000</v>
      </c>
      <c r="K57" s="91" t="s">
        <v>53</v>
      </c>
      <c r="L57" s="88" t="s">
        <v>119</v>
      </c>
    </row>
    <row r="58" spans="1:12" ht="34.5" customHeight="1" x14ac:dyDescent="0.25">
      <c r="A58" s="466"/>
      <c r="B58" s="466"/>
      <c r="C58" s="88" t="s">
        <v>3251</v>
      </c>
      <c r="D58" s="88" t="s">
        <v>3276</v>
      </c>
      <c r="E58" s="156" t="s">
        <v>822</v>
      </c>
      <c r="F58" s="88" t="s">
        <v>52</v>
      </c>
      <c r="G58" s="88" t="s">
        <v>67</v>
      </c>
      <c r="H58" s="88">
        <v>27</v>
      </c>
      <c r="I58" s="91">
        <v>8214.9</v>
      </c>
      <c r="J58" s="91">
        <v>4424</v>
      </c>
      <c r="K58" s="91" t="s">
        <v>53</v>
      </c>
      <c r="L58" s="88" t="s">
        <v>119</v>
      </c>
    </row>
    <row r="59" spans="1:12" ht="52.5" customHeight="1" x14ac:dyDescent="0.25">
      <c r="A59" s="467"/>
      <c r="B59" s="467"/>
      <c r="C59" s="89" t="s">
        <v>712</v>
      </c>
      <c r="D59" s="88" t="s">
        <v>3567</v>
      </c>
      <c r="E59" s="283" t="s">
        <v>79</v>
      </c>
      <c r="F59" s="88" t="s">
        <v>61</v>
      </c>
      <c r="G59" s="88">
        <v>30</v>
      </c>
      <c r="H59" s="88">
        <v>100</v>
      </c>
      <c r="I59" s="91">
        <v>3617.52</v>
      </c>
      <c r="J59" s="91">
        <v>542.62</v>
      </c>
      <c r="K59" s="91" t="s">
        <v>714</v>
      </c>
      <c r="L59" s="88" t="s">
        <v>81</v>
      </c>
    </row>
    <row r="60" spans="1:12" ht="36" customHeight="1" x14ac:dyDescent="0.25">
      <c r="A60" s="465" t="s">
        <v>3301</v>
      </c>
      <c r="B60" s="465" t="s">
        <v>3568</v>
      </c>
      <c r="C60" s="88" t="s">
        <v>222</v>
      </c>
      <c r="D60" s="88" t="s">
        <v>3569</v>
      </c>
      <c r="E60" s="88" t="s">
        <v>90</v>
      </c>
      <c r="F60" s="88" t="s">
        <v>61</v>
      </c>
      <c r="G60" s="88" t="s">
        <v>67</v>
      </c>
      <c r="H60" s="88">
        <v>50</v>
      </c>
      <c r="I60" s="91">
        <v>234462</v>
      </c>
      <c r="J60" s="91">
        <v>82061.7</v>
      </c>
      <c r="K60" s="91" t="s">
        <v>68</v>
      </c>
      <c r="L60" s="88" t="s">
        <v>224</v>
      </c>
    </row>
    <row r="61" spans="1:12" ht="36" x14ac:dyDescent="0.25">
      <c r="A61" s="466"/>
      <c r="B61" s="466"/>
      <c r="C61" s="88" t="s">
        <v>222</v>
      </c>
      <c r="D61" s="88" t="s">
        <v>3570</v>
      </c>
      <c r="E61" s="88" t="s">
        <v>90</v>
      </c>
      <c r="F61" s="88" t="s">
        <v>61</v>
      </c>
      <c r="G61" s="88" t="s">
        <v>67</v>
      </c>
      <c r="H61" s="88">
        <v>30</v>
      </c>
      <c r="I61" s="91">
        <v>171810</v>
      </c>
      <c r="J61" s="91">
        <v>34362</v>
      </c>
      <c r="K61" s="91" t="s">
        <v>68</v>
      </c>
      <c r="L61" s="88" t="s">
        <v>224</v>
      </c>
    </row>
    <row r="62" spans="1:12" ht="36" x14ac:dyDescent="0.25">
      <c r="A62" s="466"/>
      <c r="B62" s="466"/>
      <c r="C62" s="88" t="s">
        <v>226</v>
      </c>
      <c r="D62" s="88" t="s">
        <v>3571</v>
      </c>
      <c r="E62" s="88" t="s">
        <v>90</v>
      </c>
      <c r="F62" s="88" t="s">
        <v>61</v>
      </c>
      <c r="G62" s="88">
        <v>5</v>
      </c>
      <c r="H62" s="88">
        <v>20</v>
      </c>
      <c r="I62" s="91">
        <v>1052033.6159999999</v>
      </c>
      <c r="J62" s="91">
        <v>210406.72</v>
      </c>
      <c r="K62" s="91" t="s">
        <v>1931</v>
      </c>
      <c r="L62" s="88" t="s">
        <v>224</v>
      </c>
    </row>
    <row r="63" spans="1:12" ht="36" x14ac:dyDescent="0.25">
      <c r="A63" s="466"/>
      <c r="B63" s="466"/>
      <c r="C63" s="88" t="s">
        <v>226</v>
      </c>
      <c r="D63" s="88" t="s">
        <v>3572</v>
      </c>
      <c r="E63" s="88" t="s">
        <v>90</v>
      </c>
      <c r="F63" s="88" t="s">
        <v>61</v>
      </c>
      <c r="G63" s="88" t="s">
        <v>67</v>
      </c>
      <c r="H63" s="88">
        <v>20</v>
      </c>
      <c r="I63" s="91" t="s">
        <v>67</v>
      </c>
      <c r="J63" s="91" t="s">
        <v>67</v>
      </c>
      <c r="K63" s="91" t="s">
        <v>68</v>
      </c>
      <c r="L63" s="88" t="s">
        <v>224</v>
      </c>
    </row>
    <row r="64" spans="1:12" ht="24" x14ac:dyDescent="0.25">
      <c r="A64" s="466"/>
      <c r="B64" s="466"/>
      <c r="C64" s="88" t="s">
        <v>230</v>
      </c>
      <c r="D64" s="88" t="s">
        <v>3573</v>
      </c>
      <c r="E64" s="88" t="s">
        <v>90</v>
      </c>
      <c r="F64" s="88" t="s">
        <v>61</v>
      </c>
      <c r="G64" s="88" t="s">
        <v>67</v>
      </c>
      <c r="H64" s="88">
        <v>50</v>
      </c>
      <c r="I64" s="91">
        <v>103600</v>
      </c>
      <c r="J64" s="91">
        <v>51800</v>
      </c>
      <c r="K64" s="91" t="s">
        <v>53</v>
      </c>
      <c r="L64" s="88" t="s">
        <v>224</v>
      </c>
    </row>
    <row r="65" spans="1:12" ht="36" x14ac:dyDescent="0.25">
      <c r="A65" s="466"/>
      <c r="B65" s="466"/>
      <c r="C65" s="88" t="s">
        <v>233</v>
      </c>
      <c r="D65" s="88" t="s">
        <v>3574</v>
      </c>
      <c r="E65" s="88" t="s">
        <v>90</v>
      </c>
      <c r="F65" s="88" t="s">
        <v>61</v>
      </c>
      <c r="G65" s="88" t="s">
        <v>67</v>
      </c>
      <c r="H65" s="88">
        <v>30</v>
      </c>
      <c r="I65" s="91">
        <v>160140.6</v>
      </c>
      <c r="J65" s="91">
        <v>48042.2</v>
      </c>
      <c r="K65" s="91" t="s">
        <v>53</v>
      </c>
      <c r="L65" s="88" t="s">
        <v>224</v>
      </c>
    </row>
    <row r="66" spans="1:12" ht="48" x14ac:dyDescent="0.25">
      <c r="A66" s="466"/>
      <c r="B66" s="466"/>
      <c r="C66" s="88" t="s">
        <v>226</v>
      </c>
      <c r="D66" s="88" t="s">
        <v>3575</v>
      </c>
      <c r="E66" s="88" t="s">
        <v>90</v>
      </c>
      <c r="F66" s="88" t="s">
        <v>61</v>
      </c>
      <c r="G66" s="88">
        <v>10</v>
      </c>
      <c r="H66" s="88">
        <v>50</v>
      </c>
      <c r="I66" s="91">
        <v>69512.600000000006</v>
      </c>
      <c r="J66" s="91">
        <v>27805.040000000001</v>
      </c>
      <c r="K66" s="91" t="s">
        <v>53</v>
      </c>
      <c r="L66" s="88" t="s">
        <v>224</v>
      </c>
    </row>
    <row r="67" spans="1:12" ht="36" x14ac:dyDescent="0.25">
      <c r="A67" s="466"/>
      <c r="B67" s="466"/>
      <c r="C67" s="88" t="s">
        <v>226</v>
      </c>
      <c r="D67" s="88" t="s">
        <v>3576</v>
      </c>
      <c r="E67" s="88" t="s">
        <v>90</v>
      </c>
      <c r="F67" s="88" t="s">
        <v>61</v>
      </c>
      <c r="G67" s="88">
        <v>7</v>
      </c>
      <c r="H67" s="88">
        <v>50</v>
      </c>
      <c r="I67" s="91">
        <v>193734.7</v>
      </c>
      <c r="J67" s="91">
        <v>54244.9</v>
      </c>
      <c r="K67" s="91" t="s">
        <v>53</v>
      </c>
      <c r="L67" s="88" t="s">
        <v>224</v>
      </c>
    </row>
    <row r="68" spans="1:12" ht="36" x14ac:dyDescent="0.25">
      <c r="A68" s="466"/>
      <c r="B68" s="466"/>
      <c r="C68" s="88" t="s">
        <v>226</v>
      </c>
      <c r="D68" s="88" t="s">
        <v>3577</v>
      </c>
      <c r="E68" s="88" t="s">
        <v>90</v>
      </c>
      <c r="F68" s="88" t="s">
        <v>61</v>
      </c>
      <c r="G68" s="88" t="s">
        <v>67</v>
      </c>
      <c r="H68" s="88">
        <v>30</v>
      </c>
      <c r="I68" s="91">
        <v>163736.29999999999</v>
      </c>
      <c r="J68" s="91">
        <v>49119.9</v>
      </c>
      <c r="K68" s="91" t="s">
        <v>53</v>
      </c>
      <c r="L68" s="88" t="s">
        <v>224</v>
      </c>
    </row>
    <row r="69" spans="1:12" ht="36" x14ac:dyDescent="0.2">
      <c r="A69" s="466"/>
      <c r="B69" s="466"/>
      <c r="C69" s="88" t="s">
        <v>222</v>
      </c>
      <c r="D69" s="122" t="s">
        <v>3578</v>
      </c>
      <c r="E69" s="88" t="s">
        <v>90</v>
      </c>
      <c r="F69" s="88" t="s">
        <v>61</v>
      </c>
      <c r="G69" s="88">
        <v>40</v>
      </c>
      <c r="H69" s="88">
        <v>100</v>
      </c>
      <c r="I69" s="91">
        <v>182566.3</v>
      </c>
      <c r="J69" s="91">
        <v>63898.2</v>
      </c>
      <c r="K69" s="91" t="s">
        <v>53</v>
      </c>
      <c r="L69" s="88" t="s">
        <v>224</v>
      </c>
    </row>
    <row r="70" spans="1:12" ht="36" x14ac:dyDescent="0.25">
      <c r="A70" s="466"/>
      <c r="B70" s="466"/>
      <c r="C70" s="88" t="s">
        <v>226</v>
      </c>
      <c r="D70" s="88" t="s">
        <v>3579</v>
      </c>
      <c r="E70" s="88" t="s">
        <v>90</v>
      </c>
      <c r="F70" s="88" t="s">
        <v>61</v>
      </c>
      <c r="G70" s="88">
        <v>10</v>
      </c>
      <c r="H70" s="88">
        <v>70</v>
      </c>
      <c r="I70" s="91">
        <v>49854.2</v>
      </c>
      <c r="J70" s="91">
        <v>29912.52</v>
      </c>
      <c r="K70" s="91" t="s">
        <v>53</v>
      </c>
      <c r="L70" s="88" t="s">
        <v>224</v>
      </c>
    </row>
    <row r="71" spans="1:12" ht="36" x14ac:dyDescent="0.25">
      <c r="A71" s="466"/>
      <c r="B71" s="466"/>
      <c r="C71" s="88" t="s">
        <v>226</v>
      </c>
      <c r="D71" s="88" t="s">
        <v>3580</v>
      </c>
      <c r="E71" s="88" t="s">
        <v>90</v>
      </c>
      <c r="F71" s="88" t="s">
        <v>61</v>
      </c>
      <c r="G71" s="88">
        <v>35</v>
      </c>
      <c r="H71" s="88">
        <v>100</v>
      </c>
      <c r="I71" s="91">
        <v>58696.2</v>
      </c>
      <c r="J71" s="91">
        <v>29348.1</v>
      </c>
      <c r="K71" s="91" t="s">
        <v>53</v>
      </c>
      <c r="L71" s="88" t="s">
        <v>224</v>
      </c>
    </row>
    <row r="72" spans="1:12" ht="36" x14ac:dyDescent="0.25">
      <c r="A72" s="466"/>
      <c r="B72" s="466"/>
      <c r="C72" s="88" t="s">
        <v>226</v>
      </c>
      <c r="D72" s="88" t="s">
        <v>3581</v>
      </c>
      <c r="E72" s="88" t="s">
        <v>90</v>
      </c>
      <c r="F72" s="88" t="s">
        <v>61</v>
      </c>
      <c r="G72" s="88">
        <v>15</v>
      </c>
      <c r="H72" s="88">
        <v>70</v>
      </c>
      <c r="I72" s="91">
        <v>54024</v>
      </c>
      <c r="J72" s="91">
        <v>23368.3</v>
      </c>
      <c r="K72" s="91" t="s">
        <v>53</v>
      </c>
      <c r="L72" s="88" t="s">
        <v>224</v>
      </c>
    </row>
    <row r="73" spans="1:12" ht="36" x14ac:dyDescent="0.25">
      <c r="A73" s="466"/>
      <c r="B73" s="466"/>
      <c r="C73" s="88" t="s">
        <v>226</v>
      </c>
      <c r="D73" s="88" t="s">
        <v>3582</v>
      </c>
      <c r="E73" s="88" t="s">
        <v>90</v>
      </c>
      <c r="F73" s="88" t="s">
        <v>61</v>
      </c>
      <c r="G73" s="88" t="s">
        <v>67</v>
      </c>
      <c r="H73" s="88">
        <v>50</v>
      </c>
      <c r="I73" s="91">
        <v>46282.400000000001</v>
      </c>
      <c r="J73" s="91">
        <v>27769.4</v>
      </c>
      <c r="K73" s="91" t="s">
        <v>53</v>
      </c>
      <c r="L73" s="88" t="s">
        <v>224</v>
      </c>
    </row>
    <row r="74" spans="1:12" ht="36" x14ac:dyDescent="0.25">
      <c r="A74" s="466"/>
      <c r="B74" s="467"/>
      <c r="C74" s="88" t="s">
        <v>969</v>
      </c>
      <c r="D74" s="88" t="s">
        <v>3583</v>
      </c>
      <c r="E74" s="88" t="s">
        <v>90</v>
      </c>
      <c r="F74" s="88" t="s">
        <v>61</v>
      </c>
      <c r="G74" s="88">
        <v>10</v>
      </c>
      <c r="H74" s="88">
        <v>50</v>
      </c>
      <c r="I74" s="91">
        <v>32470.1</v>
      </c>
      <c r="J74" s="91">
        <v>17919.28</v>
      </c>
      <c r="K74" s="91" t="s">
        <v>53</v>
      </c>
      <c r="L74" s="88" t="s">
        <v>224</v>
      </c>
    </row>
    <row r="75" spans="1:12" ht="36" x14ac:dyDescent="0.25">
      <c r="A75" s="466"/>
      <c r="B75" s="477" t="s">
        <v>3584</v>
      </c>
      <c r="C75" s="88" t="s">
        <v>978</v>
      </c>
      <c r="D75" s="88" t="s">
        <v>3585</v>
      </c>
      <c r="E75" s="88" t="s">
        <v>90</v>
      </c>
      <c r="F75" s="88" t="s">
        <v>61</v>
      </c>
      <c r="G75" s="88" t="s">
        <v>67</v>
      </c>
      <c r="H75" s="88">
        <v>5</v>
      </c>
      <c r="I75" s="519">
        <v>281500</v>
      </c>
      <c r="J75" s="519">
        <v>28150</v>
      </c>
      <c r="K75" s="524" t="s">
        <v>3688</v>
      </c>
      <c r="L75" s="465" t="s">
        <v>224</v>
      </c>
    </row>
    <row r="76" spans="1:12" ht="24" x14ac:dyDescent="0.25">
      <c r="A76" s="466"/>
      <c r="B76" s="477"/>
      <c r="C76" s="88" t="s">
        <v>978</v>
      </c>
      <c r="D76" s="88" t="s">
        <v>3586</v>
      </c>
      <c r="E76" s="88" t="s">
        <v>90</v>
      </c>
      <c r="F76" s="88" t="s">
        <v>61</v>
      </c>
      <c r="G76" s="88" t="s">
        <v>67</v>
      </c>
      <c r="H76" s="88">
        <v>5</v>
      </c>
      <c r="I76" s="519"/>
      <c r="J76" s="519"/>
      <c r="K76" s="525"/>
      <c r="L76" s="466"/>
    </row>
    <row r="77" spans="1:12" ht="36" x14ac:dyDescent="0.25">
      <c r="A77" s="466"/>
      <c r="B77" s="477"/>
      <c r="C77" s="88" t="s">
        <v>978</v>
      </c>
      <c r="D77" s="88" t="s">
        <v>3587</v>
      </c>
      <c r="E77" s="88" t="s">
        <v>90</v>
      </c>
      <c r="F77" s="88" t="s">
        <v>61</v>
      </c>
      <c r="G77" s="88" t="s">
        <v>67</v>
      </c>
      <c r="H77" s="88">
        <v>5</v>
      </c>
      <c r="I77" s="519"/>
      <c r="J77" s="519"/>
      <c r="K77" s="525"/>
      <c r="L77" s="466"/>
    </row>
    <row r="78" spans="1:12" ht="24" x14ac:dyDescent="0.25">
      <c r="A78" s="467"/>
      <c r="B78" s="477"/>
      <c r="C78" s="88" t="s">
        <v>978</v>
      </c>
      <c r="D78" s="88" t="s">
        <v>3588</v>
      </c>
      <c r="E78" s="88" t="s">
        <v>90</v>
      </c>
      <c r="F78" s="88" t="s">
        <v>61</v>
      </c>
      <c r="G78" s="88" t="s">
        <v>67</v>
      </c>
      <c r="H78" s="88">
        <v>5</v>
      </c>
      <c r="I78" s="519"/>
      <c r="J78" s="519"/>
      <c r="K78" s="526"/>
      <c r="L78" s="467"/>
    </row>
    <row r="79" spans="1:12" ht="48" x14ac:dyDescent="0.25">
      <c r="A79" s="103" t="s">
        <v>3302</v>
      </c>
      <c r="B79" s="103" t="s">
        <v>3303</v>
      </c>
      <c r="C79" s="88" t="s">
        <v>64</v>
      </c>
      <c r="D79" s="88" t="s">
        <v>3304</v>
      </c>
      <c r="E79" s="88" t="s">
        <v>66</v>
      </c>
      <c r="F79" s="92" t="s">
        <v>61</v>
      </c>
      <c r="G79" s="92" t="s">
        <v>67</v>
      </c>
      <c r="H79" s="92">
        <v>20</v>
      </c>
      <c r="I79" s="91" t="s">
        <v>67</v>
      </c>
      <c r="J79" s="91" t="s">
        <v>67</v>
      </c>
      <c r="K79" s="91" t="s">
        <v>228</v>
      </c>
      <c r="L79" s="88" t="s">
        <v>69</v>
      </c>
    </row>
    <row r="80" spans="1:12" ht="33" customHeight="1" x14ac:dyDescent="0.25">
      <c r="A80" s="465" t="s">
        <v>3125</v>
      </c>
      <c r="B80" s="465" t="s">
        <v>1945</v>
      </c>
      <c r="C80" s="465" t="s">
        <v>1946</v>
      </c>
      <c r="D80" s="465" t="s">
        <v>3341</v>
      </c>
      <c r="E80" s="88" t="s">
        <v>3342</v>
      </c>
      <c r="F80" s="88" t="s">
        <v>1949</v>
      </c>
      <c r="G80" s="88" t="s">
        <v>67</v>
      </c>
      <c r="H80" s="88">
        <v>75000</v>
      </c>
      <c r="I80" s="519">
        <v>33000</v>
      </c>
      <c r="J80" s="519">
        <v>16500</v>
      </c>
      <c r="K80" s="524" t="s">
        <v>53</v>
      </c>
      <c r="L80" s="465" t="s">
        <v>2411</v>
      </c>
    </row>
    <row r="81" spans="1:12" x14ac:dyDescent="0.25">
      <c r="A81" s="466"/>
      <c r="B81" s="466"/>
      <c r="C81" s="467"/>
      <c r="D81" s="467"/>
      <c r="E81" s="88" t="s">
        <v>3189</v>
      </c>
      <c r="F81" s="88" t="s">
        <v>1951</v>
      </c>
      <c r="G81" s="88" t="s">
        <v>67</v>
      </c>
      <c r="H81" s="88">
        <v>25</v>
      </c>
      <c r="I81" s="519"/>
      <c r="J81" s="519"/>
      <c r="K81" s="524"/>
      <c r="L81" s="467"/>
    </row>
    <row r="82" spans="1:12" ht="48" x14ac:dyDescent="0.25">
      <c r="A82" s="466"/>
      <c r="B82" s="466"/>
      <c r="C82" s="88" t="s">
        <v>249</v>
      </c>
      <c r="D82" s="88" t="s">
        <v>1952</v>
      </c>
      <c r="E82" s="88" t="s">
        <v>90</v>
      </c>
      <c r="F82" s="88" t="s">
        <v>61</v>
      </c>
      <c r="G82" s="88" t="s">
        <v>67</v>
      </c>
      <c r="H82" s="88">
        <v>30</v>
      </c>
      <c r="I82" s="91" t="s">
        <v>67</v>
      </c>
      <c r="J82" s="91" t="s">
        <v>67</v>
      </c>
      <c r="K82" s="91" t="s">
        <v>3277</v>
      </c>
      <c r="L82" s="88" t="s">
        <v>224</v>
      </c>
    </row>
    <row r="83" spans="1:12" ht="48" x14ac:dyDescent="0.25">
      <c r="A83" s="466"/>
      <c r="B83" s="466"/>
      <c r="C83" s="88" t="s">
        <v>252</v>
      </c>
      <c r="D83" s="88" t="s">
        <v>1953</v>
      </c>
      <c r="E83" s="88" t="s">
        <v>90</v>
      </c>
      <c r="F83" s="88" t="s">
        <v>61</v>
      </c>
      <c r="G83" s="88" t="s">
        <v>67</v>
      </c>
      <c r="H83" s="88">
        <v>30</v>
      </c>
      <c r="I83" s="91" t="s">
        <v>67</v>
      </c>
      <c r="J83" s="91" t="s">
        <v>67</v>
      </c>
      <c r="K83" s="91" t="s">
        <v>3277</v>
      </c>
      <c r="L83" s="88" t="s">
        <v>224</v>
      </c>
    </row>
    <row r="84" spans="1:12" ht="24" customHeight="1" x14ac:dyDescent="0.25">
      <c r="A84" s="466"/>
      <c r="B84" s="466"/>
      <c r="C84" s="477" t="s">
        <v>260</v>
      </c>
      <c r="D84" s="477" t="s">
        <v>1954</v>
      </c>
      <c r="E84" s="88" t="s">
        <v>262</v>
      </c>
      <c r="F84" s="88" t="s">
        <v>61</v>
      </c>
      <c r="G84" s="88">
        <v>8.56</v>
      </c>
      <c r="H84" s="88">
        <v>38</v>
      </c>
      <c r="I84" s="91">
        <v>145911</v>
      </c>
      <c r="J84" s="91">
        <v>17626.16</v>
      </c>
      <c r="K84" s="91" t="s">
        <v>95</v>
      </c>
      <c r="L84" s="465" t="s">
        <v>119</v>
      </c>
    </row>
    <row r="85" spans="1:12" ht="24" customHeight="1" x14ac:dyDescent="0.25">
      <c r="A85" s="466"/>
      <c r="B85" s="466"/>
      <c r="C85" s="477"/>
      <c r="D85" s="477"/>
      <c r="E85" s="88" t="s">
        <v>79</v>
      </c>
      <c r="F85" s="88" t="s">
        <v>61</v>
      </c>
      <c r="G85" s="88" t="s">
        <v>67</v>
      </c>
      <c r="H85" s="88">
        <v>38</v>
      </c>
      <c r="I85" s="91">
        <v>8460231.8599999994</v>
      </c>
      <c r="J85" s="91">
        <v>909675</v>
      </c>
      <c r="K85" s="91" t="s">
        <v>3339</v>
      </c>
      <c r="L85" s="467"/>
    </row>
    <row r="86" spans="1:12" ht="36" x14ac:dyDescent="0.25">
      <c r="A86" s="466"/>
      <c r="B86" s="466"/>
      <c r="C86" s="88" t="s">
        <v>263</v>
      </c>
      <c r="D86" s="88" t="s">
        <v>1955</v>
      </c>
      <c r="E86" s="88" t="s">
        <v>79</v>
      </c>
      <c r="F86" s="88" t="s">
        <v>61</v>
      </c>
      <c r="G86" s="88">
        <v>5</v>
      </c>
      <c r="H86" s="88">
        <v>35</v>
      </c>
      <c r="I86" s="91">
        <v>207000</v>
      </c>
      <c r="J86" s="91" t="s">
        <v>67</v>
      </c>
      <c r="K86" s="91" t="s">
        <v>68</v>
      </c>
      <c r="L86" s="88" t="s">
        <v>119</v>
      </c>
    </row>
    <row r="87" spans="1:12" ht="36" customHeight="1" x14ac:dyDescent="0.25">
      <c r="A87" s="466"/>
      <c r="B87" s="466"/>
      <c r="C87" s="562" t="s">
        <v>265</v>
      </c>
      <c r="D87" s="465" t="s">
        <v>1956</v>
      </c>
      <c r="E87" s="88" t="s">
        <v>267</v>
      </c>
      <c r="F87" s="88" t="s">
        <v>61</v>
      </c>
      <c r="G87" s="88">
        <v>5</v>
      </c>
      <c r="H87" s="207">
        <v>35</v>
      </c>
      <c r="I87" s="91">
        <v>690000</v>
      </c>
      <c r="J87" s="91">
        <v>138000</v>
      </c>
      <c r="K87" s="91" t="s">
        <v>68</v>
      </c>
      <c r="L87" s="562" t="s">
        <v>119</v>
      </c>
    </row>
    <row r="88" spans="1:12" ht="36" customHeight="1" x14ac:dyDescent="0.25">
      <c r="A88" s="466"/>
      <c r="B88" s="466"/>
      <c r="C88" s="563"/>
      <c r="D88" s="467"/>
      <c r="E88" s="88" t="s">
        <v>3338</v>
      </c>
      <c r="F88" s="88" t="s">
        <v>61</v>
      </c>
      <c r="G88" s="88">
        <v>5</v>
      </c>
      <c r="H88" s="88">
        <v>35</v>
      </c>
      <c r="I88" s="91">
        <v>948750</v>
      </c>
      <c r="J88" s="91">
        <v>106322</v>
      </c>
      <c r="K88" s="91" t="s">
        <v>68</v>
      </c>
      <c r="L88" s="563"/>
    </row>
    <row r="89" spans="1:12" ht="36" x14ac:dyDescent="0.25">
      <c r="A89" s="466"/>
      <c r="B89" s="466"/>
      <c r="C89" s="88" t="s">
        <v>269</v>
      </c>
      <c r="D89" s="88" t="s">
        <v>1957</v>
      </c>
      <c r="E89" s="88" t="s">
        <v>271</v>
      </c>
      <c r="F89" s="88" t="s">
        <v>61</v>
      </c>
      <c r="G89" s="88">
        <v>5</v>
      </c>
      <c r="H89" s="88">
        <v>100</v>
      </c>
      <c r="I89" s="91">
        <v>319125</v>
      </c>
      <c r="J89" s="91">
        <v>75131.600000000006</v>
      </c>
      <c r="K89" s="91" t="s">
        <v>68</v>
      </c>
      <c r="L89" s="562" t="s">
        <v>119</v>
      </c>
    </row>
    <row r="90" spans="1:12" ht="48" x14ac:dyDescent="0.25">
      <c r="A90" s="466"/>
      <c r="B90" s="466"/>
      <c r="C90" s="88" t="s">
        <v>3340</v>
      </c>
      <c r="D90" s="88" t="s">
        <v>3589</v>
      </c>
      <c r="E90" s="88" t="s">
        <v>90</v>
      </c>
      <c r="F90" s="88" t="s">
        <v>61</v>
      </c>
      <c r="G90" s="88" t="s">
        <v>67</v>
      </c>
      <c r="H90" s="88">
        <v>45</v>
      </c>
      <c r="I90" s="91">
        <v>2384013.7999999998</v>
      </c>
      <c r="J90" s="91">
        <v>415600</v>
      </c>
      <c r="K90" s="91" t="s">
        <v>95</v>
      </c>
      <c r="L90" s="563"/>
    </row>
    <row r="91" spans="1:12" ht="12" customHeight="1" x14ac:dyDescent="0.25">
      <c r="A91" s="540" t="s">
        <v>274</v>
      </c>
      <c r="B91" s="541"/>
      <c r="C91" s="541"/>
      <c r="D91" s="541"/>
      <c r="E91" s="541"/>
      <c r="F91" s="541"/>
      <c r="G91" s="541"/>
      <c r="H91" s="541"/>
      <c r="I91" s="541"/>
      <c r="J91" s="541"/>
      <c r="K91" s="541"/>
      <c r="L91" s="542"/>
    </row>
    <row r="92" spans="1:12" ht="48" customHeight="1" x14ac:dyDescent="0.25">
      <c r="A92" s="465" t="s">
        <v>275</v>
      </c>
      <c r="B92" s="465" t="s">
        <v>3127</v>
      </c>
      <c r="C92" s="88" t="s">
        <v>283</v>
      </c>
      <c r="D92" s="88" t="s">
        <v>1960</v>
      </c>
      <c r="E92" s="88" t="s">
        <v>90</v>
      </c>
      <c r="F92" s="88" t="s">
        <v>73</v>
      </c>
      <c r="G92" s="88">
        <v>10</v>
      </c>
      <c r="H92" s="88">
        <v>60</v>
      </c>
      <c r="I92" s="91">
        <v>139950</v>
      </c>
      <c r="J92" s="91">
        <v>108000</v>
      </c>
      <c r="K92" s="91" t="s">
        <v>53</v>
      </c>
      <c r="L92" s="88" t="s">
        <v>69</v>
      </c>
    </row>
    <row r="93" spans="1:12" ht="48" x14ac:dyDescent="0.25">
      <c r="A93" s="466"/>
      <c r="B93" s="465"/>
      <c r="C93" s="88" t="s">
        <v>285</v>
      </c>
      <c r="D93" s="88" t="s">
        <v>3190</v>
      </c>
      <c r="E93" s="88" t="s">
        <v>90</v>
      </c>
      <c r="F93" s="88" t="s">
        <v>73</v>
      </c>
      <c r="G93" s="88">
        <v>5</v>
      </c>
      <c r="H93" s="88">
        <v>30</v>
      </c>
      <c r="I93" s="91">
        <v>320000</v>
      </c>
      <c r="J93" s="91">
        <v>105000</v>
      </c>
      <c r="K93" s="91" t="s">
        <v>68</v>
      </c>
      <c r="L93" s="88" t="s">
        <v>69</v>
      </c>
    </row>
    <row r="94" spans="1:12" ht="48" x14ac:dyDescent="0.25">
      <c r="A94" s="466"/>
      <c r="B94" s="465"/>
      <c r="C94" s="88" t="s">
        <v>285</v>
      </c>
      <c r="D94" s="88" t="s">
        <v>3128</v>
      </c>
      <c r="E94" s="88" t="s">
        <v>90</v>
      </c>
      <c r="F94" s="88" t="s">
        <v>73</v>
      </c>
      <c r="G94" s="88">
        <v>5</v>
      </c>
      <c r="H94" s="88">
        <v>30</v>
      </c>
      <c r="I94" s="91">
        <v>300000</v>
      </c>
      <c r="J94" s="91">
        <v>90000</v>
      </c>
      <c r="K94" s="91" t="s">
        <v>68</v>
      </c>
      <c r="L94" s="88" t="s">
        <v>69</v>
      </c>
    </row>
    <row r="95" spans="1:12" ht="48" x14ac:dyDescent="0.25">
      <c r="A95" s="466"/>
      <c r="B95" s="465"/>
      <c r="C95" s="88" t="s">
        <v>285</v>
      </c>
      <c r="D95" s="88" t="s">
        <v>3129</v>
      </c>
      <c r="E95" s="88" t="s">
        <v>90</v>
      </c>
      <c r="F95" s="88" t="s">
        <v>73</v>
      </c>
      <c r="G95" s="88">
        <v>5</v>
      </c>
      <c r="H95" s="88">
        <v>30</v>
      </c>
      <c r="I95" s="91">
        <v>358000</v>
      </c>
      <c r="J95" s="91">
        <v>179000</v>
      </c>
      <c r="K95" s="91" t="s">
        <v>3282</v>
      </c>
      <c r="L95" s="88" t="s">
        <v>69</v>
      </c>
    </row>
    <row r="96" spans="1:12" ht="48" customHeight="1" x14ac:dyDescent="0.25">
      <c r="A96" s="466"/>
      <c r="B96" s="465"/>
      <c r="C96" s="88" t="s">
        <v>289</v>
      </c>
      <c r="D96" s="88" t="s">
        <v>3131</v>
      </c>
      <c r="E96" s="88" t="s">
        <v>291</v>
      </c>
      <c r="F96" s="88" t="s">
        <v>52</v>
      </c>
      <c r="G96" s="88">
        <v>25</v>
      </c>
      <c r="H96" s="88">
        <v>22</v>
      </c>
      <c r="I96" s="91">
        <v>24000</v>
      </c>
      <c r="J96" s="91">
        <v>6000</v>
      </c>
      <c r="K96" s="91" t="s">
        <v>53</v>
      </c>
      <c r="L96" s="88" t="s">
        <v>69</v>
      </c>
    </row>
    <row r="97" spans="1:14" ht="24" x14ac:dyDescent="0.25">
      <c r="A97" s="466"/>
      <c r="B97" s="465"/>
      <c r="C97" s="477" t="s">
        <v>3250</v>
      </c>
      <c r="D97" s="88" t="s">
        <v>3132</v>
      </c>
      <c r="E97" s="88" t="s">
        <v>297</v>
      </c>
      <c r="F97" s="270" t="s">
        <v>61</v>
      </c>
      <c r="G97" s="88">
        <v>30</v>
      </c>
      <c r="H97" s="88">
        <v>100</v>
      </c>
      <c r="I97" s="91">
        <v>120000</v>
      </c>
      <c r="J97" s="91">
        <v>60000</v>
      </c>
      <c r="K97" s="91" t="s">
        <v>68</v>
      </c>
      <c r="L97" s="88" t="s">
        <v>119</v>
      </c>
    </row>
    <row r="98" spans="1:14" ht="37.5" customHeight="1" x14ac:dyDescent="0.25">
      <c r="A98" s="466"/>
      <c r="B98" s="465"/>
      <c r="C98" s="477"/>
      <c r="D98" s="88" t="s">
        <v>3133</v>
      </c>
      <c r="E98" s="88" t="s">
        <v>297</v>
      </c>
      <c r="F98" s="270" t="s">
        <v>61</v>
      </c>
      <c r="G98" s="88" t="s">
        <v>67</v>
      </c>
      <c r="H98" s="88">
        <v>50</v>
      </c>
      <c r="I98" s="91">
        <v>120000</v>
      </c>
      <c r="J98" s="91">
        <v>60000</v>
      </c>
      <c r="K98" s="91" t="s">
        <v>68</v>
      </c>
      <c r="L98" s="88" t="s">
        <v>119</v>
      </c>
    </row>
    <row r="99" spans="1:14" ht="72" customHeight="1" x14ac:dyDescent="0.25">
      <c r="A99" s="467"/>
      <c r="B99" s="88" t="s">
        <v>1965</v>
      </c>
      <c r="C99" s="88" t="s">
        <v>300</v>
      </c>
      <c r="D99" s="88" t="s">
        <v>3283</v>
      </c>
      <c r="E99" s="88" t="s">
        <v>3284</v>
      </c>
      <c r="F99" s="88" t="s">
        <v>61</v>
      </c>
      <c r="G99" s="88" t="s">
        <v>67</v>
      </c>
      <c r="H99" s="88">
        <v>100</v>
      </c>
      <c r="I99" s="91">
        <v>850</v>
      </c>
      <c r="J99" s="91">
        <v>150</v>
      </c>
      <c r="K99" s="91" t="s">
        <v>53</v>
      </c>
      <c r="L99" s="88" t="s">
        <v>69</v>
      </c>
    </row>
    <row r="100" spans="1:14" ht="49.5" customHeight="1" x14ac:dyDescent="0.25">
      <c r="A100" s="477" t="s">
        <v>3294</v>
      </c>
      <c r="B100" s="477" t="s">
        <v>3472</v>
      </c>
      <c r="C100" s="88" t="s">
        <v>3248</v>
      </c>
      <c r="D100" s="88" t="s">
        <v>3473</v>
      </c>
      <c r="E100" s="88" t="s">
        <v>319</v>
      </c>
      <c r="F100" s="92" t="s">
        <v>61</v>
      </c>
      <c r="G100" s="225">
        <v>90.6</v>
      </c>
      <c r="H100" s="225">
        <v>91</v>
      </c>
      <c r="I100" s="93" t="s">
        <v>67</v>
      </c>
      <c r="J100" s="93" t="s">
        <v>67</v>
      </c>
      <c r="K100" s="93" t="s">
        <v>67</v>
      </c>
      <c r="L100" s="88" t="s">
        <v>102</v>
      </c>
    </row>
    <row r="101" spans="1:14" ht="36" x14ac:dyDescent="0.25">
      <c r="A101" s="477"/>
      <c r="B101" s="477"/>
      <c r="C101" s="465" t="s">
        <v>3247</v>
      </c>
      <c r="D101" s="465" t="s">
        <v>3474</v>
      </c>
      <c r="E101" s="88" t="s">
        <v>1975</v>
      </c>
      <c r="F101" s="88" t="s">
        <v>61</v>
      </c>
      <c r="G101" s="225">
        <v>72.2</v>
      </c>
      <c r="H101" s="225">
        <v>82</v>
      </c>
      <c r="I101" s="226">
        <v>176486.8</v>
      </c>
      <c r="J101" s="226">
        <v>35467.599999999999</v>
      </c>
      <c r="K101" s="227" t="s">
        <v>53</v>
      </c>
      <c r="L101" s="465" t="s">
        <v>102</v>
      </c>
    </row>
    <row r="102" spans="1:14" x14ac:dyDescent="0.25">
      <c r="A102" s="477"/>
      <c r="B102" s="477"/>
      <c r="C102" s="465"/>
      <c r="D102" s="465"/>
      <c r="E102" s="465" t="s">
        <v>324</v>
      </c>
      <c r="F102" s="103" t="s">
        <v>1976</v>
      </c>
      <c r="G102" s="103">
        <v>76.5</v>
      </c>
      <c r="H102" s="103">
        <v>78</v>
      </c>
      <c r="I102" s="524">
        <v>454554.8</v>
      </c>
      <c r="J102" s="91">
        <v>87611.7</v>
      </c>
      <c r="K102" s="227" t="s">
        <v>53</v>
      </c>
      <c r="L102" s="466"/>
    </row>
    <row r="103" spans="1:14" ht="24" x14ac:dyDescent="0.25">
      <c r="A103" s="477"/>
      <c r="B103" s="477"/>
      <c r="C103" s="88" t="s">
        <v>3247</v>
      </c>
      <c r="D103" s="477"/>
      <c r="E103" s="465"/>
      <c r="F103" s="103" t="s">
        <v>1977</v>
      </c>
      <c r="G103" s="103">
        <v>97</v>
      </c>
      <c r="H103" s="103">
        <v>98</v>
      </c>
      <c r="I103" s="524"/>
      <c r="J103" s="91">
        <v>63906.9</v>
      </c>
      <c r="K103" s="227" t="s">
        <v>53</v>
      </c>
      <c r="L103" s="467"/>
    </row>
    <row r="104" spans="1:14" ht="12" customHeight="1" x14ac:dyDescent="0.25">
      <c r="A104" s="477"/>
      <c r="B104" s="477"/>
      <c r="C104" s="465" t="s">
        <v>3256</v>
      </c>
      <c r="D104" s="465" t="s">
        <v>3475</v>
      </c>
      <c r="E104" s="88" t="s">
        <v>371</v>
      </c>
      <c r="F104" s="88" t="s">
        <v>372</v>
      </c>
      <c r="G104" s="88" t="s">
        <v>373</v>
      </c>
      <c r="H104" s="88" t="s">
        <v>374</v>
      </c>
      <c r="I104" s="91">
        <v>52863.8</v>
      </c>
      <c r="J104" s="91">
        <v>32123.1</v>
      </c>
      <c r="K104" s="91" t="s">
        <v>53</v>
      </c>
      <c r="L104" s="465" t="s">
        <v>102</v>
      </c>
    </row>
    <row r="105" spans="1:14" ht="24" x14ac:dyDescent="0.25">
      <c r="A105" s="477"/>
      <c r="B105" s="477"/>
      <c r="C105" s="466"/>
      <c r="D105" s="466"/>
      <c r="E105" s="88" t="s">
        <v>381</v>
      </c>
      <c r="F105" s="88" t="s">
        <v>52</v>
      </c>
      <c r="G105" s="88" t="s">
        <v>382</v>
      </c>
      <c r="H105" s="88" t="s">
        <v>382</v>
      </c>
      <c r="I105" s="91">
        <v>300</v>
      </c>
      <c r="J105" s="91">
        <v>300</v>
      </c>
      <c r="K105" s="91" t="s">
        <v>53</v>
      </c>
      <c r="L105" s="466"/>
    </row>
    <row r="106" spans="1:14" x14ac:dyDescent="0.25">
      <c r="A106" s="477"/>
      <c r="B106" s="477"/>
      <c r="C106" s="467"/>
      <c r="D106" s="467"/>
      <c r="E106" s="88" t="s">
        <v>1992</v>
      </c>
      <c r="F106" s="88" t="s">
        <v>52</v>
      </c>
      <c r="G106" s="88" t="s">
        <v>1479</v>
      </c>
      <c r="H106" s="88" t="s">
        <v>1480</v>
      </c>
      <c r="I106" s="91">
        <v>103432</v>
      </c>
      <c r="J106" s="91">
        <v>103432</v>
      </c>
      <c r="K106" s="91" t="s">
        <v>53</v>
      </c>
      <c r="L106" s="467"/>
    </row>
    <row r="107" spans="1:14" ht="26.25" customHeight="1" x14ac:dyDescent="0.25">
      <c r="A107" s="477"/>
      <c r="B107" s="477"/>
      <c r="C107" s="88" t="s">
        <v>3255</v>
      </c>
      <c r="D107" s="103" t="s">
        <v>3476</v>
      </c>
      <c r="E107" s="103" t="s">
        <v>310</v>
      </c>
      <c r="F107" s="103" t="s">
        <v>61</v>
      </c>
      <c r="G107" s="103" t="s">
        <v>67</v>
      </c>
      <c r="H107" s="103">
        <v>15</v>
      </c>
      <c r="I107" s="265">
        <v>213.6</v>
      </c>
      <c r="J107" s="91">
        <v>25.6</v>
      </c>
      <c r="K107" s="227" t="s">
        <v>68</v>
      </c>
      <c r="L107" s="88" t="s">
        <v>102</v>
      </c>
    </row>
    <row r="108" spans="1:14" ht="36.75" customHeight="1" x14ac:dyDescent="0.25">
      <c r="A108" s="537" t="s">
        <v>3295</v>
      </c>
      <c r="B108" s="465" t="s">
        <v>3477</v>
      </c>
      <c r="C108" s="88" t="s">
        <v>3246</v>
      </c>
      <c r="D108" s="88" t="s">
        <v>3478</v>
      </c>
      <c r="E108" s="88" t="s">
        <v>352</v>
      </c>
      <c r="F108" s="88" t="s">
        <v>52</v>
      </c>
      <c r="G108" s="88" t="s">
        <v>1458</v>
      </c>
      <c r="H108" s="88" t="s">
        <v>353</v>
      </c>
      <c r="I108" s="91">
        <v>39000</v>
      </c>
      <c r="J108" s="91">
        <v>12000</v>
      </c>
      <c r="K108" s="227" t="s">
        <v>53</v>
      </c>
      <c r="L108" s="88" t="s">
        <v>102</v>
      </c>
    </row>
    <row r="109" spans="1:14" ht="45" customHeight="1" x14ac:dyDescent="0.25">
      <c r="A109" s="538"/>
      <c r="B109" s="466"/>
      <c r="C109" s="88" t="s">
        <v>3245</v>
      </c>
      <c r="D109" s="88" t="s">
        <v>3479</v>
      </c>
      <c r="E109" s="88" t="s">
        <v>349</v>
      </c>
      <c r="F109" s="88" t="s">
        <v>61</v>
      </c>
      <c r="G109" s="88">
        <v>50</v>
      </c>
      <c r="H109" s="88">
        <v>75</v>
      </c>
      <c r="I109" s="91">
        <v>9200</v>
      </c>
      <c r="J109" s="91">
        <v>3000</v>
      </c>
      <c r="K109" s="227" t="s">
        <v>53</v>
      </c>
      <c r="L109" s="88" t="s">
        <v>102</v>
      </c>
    </row>
    <row r="110" spans="1:14" ht="36" x14ac:dyDescent="0.25">
      <c r="A110" s="538"/>
      <c r="B110" s="466"/>
      <c r="C110" s="88" t="s">
        <v>3244</v>
      </c>
      <c r="D110" s="88" t="s">
        <v>3480</v>
      </c>
      <c r="E110" s="88" t="s">
        <v>3191</v>
      </c>
      <c r="F110" s="88" t="s">
        <v>61</v>
      </c>
      <c r="G110" s="88" t="s">
        <v>344</v>
      </c>
      <c r="H110" s="88" t="s">
        <v>345</v>
      </c>
      <c r="I110" s="91">
        <v>518800</v>
      </c>
      <c r="J110" s="91">
        <v>66500</v>
      </c>
      <c r="K110" s="227" t="s">
        <v>53</v>
      </c>
      <c r="L110" s="88" t="s">
        <v>102</v>
      </c>
    </row>
    <row r="111" spans="1:14" x14ac:dyDescent="0.25">
      <c r="A111" s="538"/>
      <c r="B111" s="466"/>
      <c r="C111" s="465" t="s">
        <v>3256</v>
      </c>
      <c r="D111" s="465" t="s">
        <v>3686</v>
      </c>
      <c r="E111" s="88" t="s">
        <v>376</v>
      </c>
      <c r="F111" s="88" t="s">
        <v>52</v>
      </c>
      <c r="G111" s="88" t="s">
        <v>377</v>
      </c>
      <c r="H111" s="88" t="s">
        <v>378</v>
      </c>
      <c r="I111" s="91">
        <v>85739.6</v>
      </c>
      <c r="J111" s="91">
        <v>71676.5</v>
      </c>
      <c r="K111" s="91" t="s">
        <v>53</v>
      </c>
      <c r="L111" s="465" t="s">
        <v>102</v>
      </c>
    </row>
    <row r="112" spans="1:14" x14ac:dyDescent="0.25">
      <c r="A112" s="538"/>
      <c r="B112" s="466"/>
      <c r="C112" s="467"/>
      <c r="D112" s="467"/>
      <c r="E112" s="88" t="s">
        <v>1993</v>
      </c>
      <c r="F112" s="88" t="s">
        <v>52</v>
      </c>
      <c r="G112" s="88" t="s">
        <v>1479</v>
      </c>
      <c r="H112" s="88">
        <v>45</v>
      </c>
      <c r="I112" s="91" t="s">
        <v>67</v>
      </c>
      <c r="J112" s="91">
        <v>254192</v>
      </c>
      <c r="K112" s="91" t="s">
        <v>53</v>
      </c>
      <c r="L112" s="467"/>
      <c r="M112" s="440"/>
      <c r="N112" s="440"/>
    </row>
    <row r="113" spans="1:13" ht="12" customHeight="1" x14ac:dyDescent="0.25">
      <c r="A113" s="538"/>
      <c r="B113" s="466"/>
      <c r="C113" s="465" t="s">
        <v>3240</v>
      </c>
      <c r="D113" s="88" t="s">
        <v>3481</v>
      </c>
      <c r="E113" s="88" t="s">
        <v>385</v>
      </c>
      <c r="F113" s="88" t="s">
        <v>52</v>
      </c>
      <c r="G113" s="88" t="s">
        <v>386</v>
      </c>
      <c r="H113" s="88" t="s">
        <v>344</v>
      </c>
      <c r="I113" s="91">
        <v>3522.8</v>
      </c>
      <c r="J113" s="91">
        <v>3522.8</v>
      </c>
      <c r="K113" s="91" t="s">
        <v>53</v>
      </c>
      <c r="L113" s="88" t="s">
        <v>102</v>
      </c>
      <c r="M113" s="442"/>
    </row>
    <row r="114" spans="1:13" ht="21.75" customHeight="1" x14ac:dyDescent="0.25">
      <c r="A114" s="538"/>
      <c r="B114" s="466"/>
      <c r="C114" s="465"/>
      <c r="D114" s="477" t="s">
        <v>3482</v>
      </c>
      <c r="E114" s="88" t="s">
        <v>389</v>
      </c>
      <c r="F114" s="88" t="s">
        <v>52</v>
      </c>
      <c r="G114" s="88" t="s">
        <v>390</v>
      </c>
      <c r="H114" s="88">
        <v>12</v>
      </c>
      <c r="I114" s="91">
        <v>35765.4</v>
      </c>
      <c r="J114" s="91">
        <v>35765.4</v>
      </c>
      <c r="K114" s="91" t="s">
        <v>53</v>
      </c>
      <c r="L114" s="465" t="s">
        <v>102</v>
      </c>
    </row>
    <row r="115" spans="1:13" x14ac:dyDescent="0.25">
      <c r="A115" s="538"/>
      <c r="B115" s="466"/>
      <c r="C115" s="465"/>
      <c r="D115" s="477"/>
      <c r="E115" s="88" t="s">
        <v>1997</v>
      </c>
      <c r="F115" s="88" t="s">
        <v>372</v>
      </c>
      <c r="G115" s="88" t="s">
        <v>1485</v>
      </c>
      <c r="H115" s="88" t="s">
        <v>1486</v>
      </c>
      <c r="I115" s="91">
        <v>41508</v>
      </c>
      <c r="J115" s="91">
        <v>41508</v>
      </c>
      <c r="K115" s="91" t="s">
        <v>53</v>
      </c>
      <c r="L115" s="467"/>
    </row>
    <row r="116" spans="1:13" ht="24" x14ac:dyDescent="0.25">
      <c r="A116" s="538"/>
      <c r="B116" s="466"/>
      <c r="C116" s="465"/>
      <c r="D116" s="88" t="s">
        <v>3483</v>
      </c>
      <c r="E116" s="88" t="s">
        <v>1999</v>
      </c>
      <c r="F116" s="88" t="s">
        <v>52</v>
      </c>
      <c r="G116" s="88" t="s">
        <v>393</v>
      </c>
      <c r="H116" s="88">
        <v>37</v>
      </c>
      <c r="I116" s="91">
        <v>800</v>
      </c>
      <c r="J116" s="91">
        <v>800</v>
      </c>
      <c r="K116" s="91" t="s">
        <v>53</v>
      </c>
      <c r="L116" s="88" t="s">
        <v>102</v>
      </c>
    </row>
    <row r="117" spans="1:13" ht="36" x14ac:dyDescent="0.25">
      <c r="A117" s="539"/>
      <c r="B117" s="467"/>
      <c r="C117" s="465"/>
      <c r="D117" s="88" t="s">
        <v>3484</v>
      </c>
      <c r="E117" s="88" t="s">
        <v>1490</v>
      </c>
      <c r="F117" s="88" t="s">
        <v>52</v>
      </c>
      <c r="G117" s="88" t="s">
        <v>377</v>
      </c>
      <c r="H117" s="88">
        <v>10</v>
      </c>
      <c r="I117" s="91">
        <v>750</v>
      </c>
      <c r="J117" s="91">
        <v>750</v>
      </c>
      <c r="K117" s="91" t="s">
        <v>53</v>
      </c>
      <c r="L117" s="88" t="s">
        <v>102</v>
      </c>
    </row>
    <row r="118" spans="1:13" ht="24" customHeight="1" x14ac:dyDescent="0.25">
      <c r="A118" s="537" t="s">
        <v>3305</v>
      </c>
      <c r="B118" s="571" t="s">
        <v>3306</v>
      </c>
      <c r="C118" s="546" t="s">
        <v>3243</v>
      </c>
      <c r="D118" s="465" t="s">
        <v>3689</v>
      </c>
      <c r="E118" s="88" t="s">
        <v>331</v>
      </c>
      <c r="F118" s="88" t="s">
        <v>61</v>
      </c>
      <c r="G118" s="88">
        <v>88.6</v>
      </c>
      <c r="H118" s="88">
        <v>89.5</v>
      </c>
      <c r="I118" s="91">
        <v>54774.2</v>
      </c>
      <c r="J118" s="91">
        <v>16548.099999999999</v>
      </c>
      <c r="K118" s="227" t="s">
        <v>53</v>
      </c>
      <c r="L118" s="465" t="s">
        <v>102</v>
      </c>
    </row>
    <row r="119" spans="1:13" ht="36" customHeight="1" x14ac:dyDescent="0.25">
      <c r="A119" s="538"/>
      <c r="B119" s="572"/>
      <c r="C119" s="546"/>
      <c r="D119" s="465"/>
      <c r="E119" s="88" t="s">
        <v>332</v>
      </c>
      <c r="F119" s="88" t="s">
        <v>61</v>
      </c>
      <c r="G119" s="225">
        <v>77</v>
      </c>
      <c r="H119" s="225">
        <v>79</v>
      </c>
      <c r="I119" s="91">
        <v>204031.7</v>
      </c>
      <c r="J119" s="91">
        <v>61641</v>
      </c>
      <c r="K119" s="227" t="s">
        <v>53</v>
      </c>
      <c r="L119" s="467"/>
    </row>
    <row r="120" spans="1:13" ht="35.25" customHeight="1" x14ac:dyDescent="0.25">
      <c r="A120" s="538"/>
      <c r="B120" s="572"/>
      <c r="C120" s="546" t="s">
        <v>3242</v>
      </c>
      <c r="D120" s="465" t="s">
        <v>3485</v>
      </c>
      <c r="E120" s="88" t="s">
        <v>337</v>
      </c>
      <c r="F120" s="88" t="s">
        <v>52</v>
      </c>
      <c r="G120" s="155">
        <v>5413</v>
      </c>
      <c r="H120" s="155">
        <v>1500</v>
      </c>
      <c r="I120" s="91">
        <v>780</v>
      </c>
      <c r="J120" s="91">
        <v>225</v>
      </c>
      <c r="K120" s="227" t="s">
        <v>53</v>
      </c>
      <c r="L120" s="465" t="s">
        <v>102</v>
      </c>
    </row>
    <row r="121" spans="1:13" ht="63.75" customHeight="1" x14ac:dyDescent="0.25">
      <c r="A121" s="538"/>
      <c r="B121" s="572"/>
      <c r="C121" s="546"/>
      <c r="D121" s="465"/>
      <c r="E121" s="88" t="s">
        <v>1469</v>
      </c>
      <c r="F121" s="88" t="s">
        <v>52</v>
      </c>
      <c r="G121" s="155">
        <v>1501</v>
      </c>
      <c r="H121" s="155">
        <v>9400</v>
      </c>
      <c r="I121" s="91">
        <v>4620</v>
      </c>
      <c r="J121" s="91">
        <v>1410</v>
      </c>
      <c r="K121" s="227" t="s">
        <v>53</v>
      </c>
      <c r="L121" s="466"/>
    </row>
    <row r="122" spans="1:13" ht="26.25" customHeight="1" x14ac:dyDescent="0.25">
      <c r="A122" s="538"/>
      <c r="B122" s="572"/>
      <c r="C122" s="546"/>
      <c r="D122" s="465"/>
      <c r="E122" s="88" t="s">
        <v>339</v>
      </c>
      <c r="F122" s="88" t="s">
        <v>52</v>
      </c>
      <c r="G122" s="88" t="s">
        <v>67</v>
      </c>
      <c r="H122" s="155">
        <v>1000</v>
      </c>
      <c r="I122" s="91">
        <v>675</v>
      </c>
      <c r="J122" s="91">
        <v>150</v>
      </c>
      <c r="K122" s="227" t="s">
        <v>53</v>
      </c>
      <c r="L122" s="467"/>
    </row>
    <row r="123" spans="1:13" ht="28.5" customHeight="1" x14ac:dyDescent="0.25">
      <c r="A123" s="539"/>
      <c r="B123" s="573"/>
      <c r="C123" s="88" t="s">
        <v>3241</v>
      </c>
      <c r="D123" s="88" t="s">
        <v>3486</v>
      </c>
      <c r="E123" s="88" t="s">
        <v>310</v>
      </c>
      <c r="F123" s="88" t="s">
        <v>61</v>
      </c>
      <c r="G123" s="103" t="s">
        <v>67</v>
      </c>
      <c r="H123" s="103">
        <v>15</v>
      </c>
      <c r="I123" s="91">
        <v>213.6</v>
      </c>
      <c r="J123" s="91">
        <v>25.6</v>
      </c>
      <c r="K123" s="227" t="s">
        <v>68</v>
      </c>
      <c r="L123" s="88" t="s">
        <v>102</v>
      </c>
    </row>
    <row r="124" spans="1:13" ht="51.75" customHeight="1" x14ac:dyDescent="0.25">
      <c r="A124" s="465" t="s">
        <v>3307</v>
      </c>
      <c r="B124" s="465" t="s">
        <v>3487</v>
      </c>
      <c r="C124" s="465" t="s">
        <v>2003</v>
      </c>
      <c r="D124" s="465" t="s">
        <v>3488</v>
      </c>
      <c r="E124" s="103" t="s">
        <v>3278</v>
      </c>
      <c r="F124" s="103" t="s">
        <v>52</v>
      </c>
      <c r="G124" s="103" t="s">
        <v>1497</v>
      </c>
      <c r="H124" s="103" t="s">
        <v>1498</v>
      </c>
      <c r="I124" s="265">
        <v>457</v>
      </c>
      <c r="J124" s="265">
        <v>140</v>
      </c>
      <c r="K124" s="91" t="s">
        <v>53</v>
      </c>
      <c r="L124" s="465" t="s">
        <v>102</v>
      </c>
    </row>
    <row r="125" spans="1:13" ht="36" x14ac:dyDescent="0.25">
      <c r="A125" s="466"/>
      <c r="B125" s="466"/>
      <c r="C125" s="466"/>
      <c r="D125" s="465"/>
      <c r="E125" s="88" t="s">
        <v>408</v>
      </c>
      <c r="F125" s="103" t="s">
        <v>52</v>
      </c>
      <c r="G125" s="103">
        <v>7</v>
      </c>
      <c r="H125" s="103">
        <v>10</v>
      </c>
      <c r="I125" s="265">
        <v>8000</v>
      </c>
      <c r="J125" s="265">
        <v>2000</v>
      </c>
      <c r="K125" s="91" t="s">
        <v>53</v>
      </c>
      <c r="L125" s="467"/>
    </row>
    <row r="126" spans="1:13" ht="24" x14ac:dyDescent="0.25">
      <c r="A126" s="466"/>
      <c r="B126" s="466"/>
      <c r="C126" s="467"/>
      <c r="D126" s="103" t="s">
        <v>3489</v>
      </c>
      <c r="E126" s="88" t="s">
        <v>79</v>
      </c>
      <c r="F126" s="103" t="s">
        <v>61</v>
      </c>
      <c r="G126" s="103">
        <v>10</v>
      </c>
      <c r="H126" s="103">
        <v>30</v>
      </c>
      <c r="I126" s="265">
        <v>84523.5</v>
      </c>
      <c r="J126" s="265" t="s">
        <v>67</v>
      </c>
      <c r="K126" s="91" t="s">
        <v>68</v>
      </c>
      <c r="L126" s="88" t="s">
        <v>102</v>
      </c>
    </row>
    <row r="127" spans="1:13" ht="43.5" customHeight="1" x14ac:dyDescent="0.25">
      <c r="A127" s="467"/>
      <c r="B127" s="467"/>
      <c r="C127" s="88" t="s">
        <v>3202</v>
      </c>
      <c r="D127" s="88" t="s">
        <v>3490</v>
      </c>
      <c r="E127" s="88" t="s">
        <v>356</v>
      </c>
      <c r="F127" s="88" t="s">
        <v>61</v>
      </c>
      <c r="G127" s="88" t="s">
        <v>67</v>
      </c>
      <c r="H127" s="88">
        <v>50</v>
      </c>
      <c r="I127" s="93">
        <v>6818.6</v>
      </c>
      <c r="J127" s="183">
        <f>+I127*0.6</f>
        <v>4091.16</v>
      </c>
      <c r="K127" s="91" t="s">
        <v>53</v>
      </c>
      <c r="L127" s="88" t="s">
        <v>1171</v>
      </c>
    </row>
    <row r="128" spans="1:13" ht="36" customHeight="1" x14ac:dyDescent="0.25">
      <c r="A128" s="465" t="s">
        <v>3308</v>
      </c>
      <c r="B128" s="465" t="s">
        <v>3493</v>
      </c>
      <c r="C128" s="88" t="s">
        <v>3257</v>
      </c>
      <c r="D128" s="88" t="s">
        <v>3494</v>
      </c>
      <c r="E128" s="88" t="s">
        <v>2007</v>
      </c>
      <c r="F128" s="88" t="s">
        <v>52</v>
      </c>
      <c r="G128" s="88" t="s">
        <v>399</v>
      </c>
      <c r="H128" s="88">
        <v>230</v>
      </c>
      <c r="I128" s="91">
        <v>1615</v>
      </c>
      <c r="J128" s="91">
        <v>179</v>
      </c>
      <c r="K128" s="91" t="s">
        <v>53</v>
      </c>
      <c r="L128" s="88" t="s">
        <v>102</v>
      </c>
    </row>
    <row r="129" spans="1:12" ht="24" x14ac:dyDescent="0.25">
      <c r="A129" s="465"/>
      <c r="B129" s="465"/>
      <c r="C129" s="88" t="s">
        <v>3258</v>
      </c>
      <c r="D129" s="103" t="s">
        <v>3495</v>
      </c>
      <c r="E129" s="103" t="s">
        <v>417</v>
      </c>
      <c r="F129" s="103" t="s">
        <v>52</v>
      </c>
      <c r="G129" s="103" t="s">
        <v>67</v>
      </c>
      <c r="H129" s="103">
        <v>420</v>
      </c>
      <c r="I129" s="265">
        <v>8000</v>
      </c>
      <c r="J129" s="265">
        <v>3000</v>
      </c>
      <c r="K129" s="91" t="s">
        <v>53</v>
      </c>
      <c r="L129" s="88" t="s">
        <v>102</v>
      </c>
    </row>
    <row r="130" spans="1:12" ht="36" x14ac:dyDescent="0.25">
      <c r="A130" s="465" t="s">
        <v>3309</v>
      </c>
      <c r="B130" s="465" t="s">
        <v>3496</v>
      </c>
      <c r="C130" s="88" t="s">
        <v>3259</v>
      </c>
      <c r="D130" s="88" t="s">
        <v>3498</v>
      </c>
      <c r="E130" s="88" t="s">
        <v>365</v>
      </c>
      <c r="F130" s="88" t="s">
        <v>52</v>
      </c>
      <c r="G130" s="88" t="s">
        <v>373</v>
      </c>
      <c r="H130" s="88" t="s">
        <v>366</v>
      </c>
      <c r="I130" s="91">
        <v>10359.1</v>
      </c>
      <c r="J130" s="91">
        <v>4000</v>
      </c>
      <c r="K130" s="91" t="s">
        <v>53</v>
      </c>
      <c r="L130" s="88" t="s">
        <v>102</v>
      </c>
    </row>
    <row r="131" spans="1:12" ht="24" x14ac:dyDescent="0.25">
      <c r="A131" s="465"/>
      <c r="B131" s="465"/>
      <c r="C131" s="88" t="s">
        <v>3260</v>
      </c>
      <c r="D131" s="88" t="s">
        <v>3499</v>
      </c>
      <c r="E131" s="88" t="s">
        <v>1513</v>
      </c>
      <c r="F131" s="88" t="s">
        <v>61</v>
      </c>
      <c r="G131" s="88" t="s">
        <v>1514</v>
      </c>
      <c r="H131" s="88" t="s">
        <v>357</v>
      </c>
      <c r="I131" s="91">
        <v>2550</v>
      </c>
      <c r="J131" s="91">
        <v>850</v>
      </c>
      <c r="K131" s="91" t="s">
        <v>53</v>
      </c>
      <c r="L131" s="88" t="s">
        <v>102</v>
      </c>
    </row>
    <row r="132" spans="1:12" ht="24" customHeight="1" x14ac:dyDescent="0.25">
      <c r="A132" s="465" t="s">
        <v>3310</v>
      </c>
      <c r="B132" s="88" t="s">
        <v>3500</v>
      </c>
      <c r="C132" s="88" t="s">
        <v>3205</v>
      </c>
      <c r="D132" s="88" t="s">
        <v>3503</v>
      </c>
      <c r="E132" s="88" t="s">
        <v>90</v>
      </c>
      <c r="F132" s="88" t="s">
        <v>61</v>
      </c>
      <c r="G132" s="88" t="s">
        <v>67</v>
      </c>
      <c r="H132" s="88">
        <v>20</v>
      </c>
      <c r="I132" s="91">
        <v>332969</v>
      </c>
      <c r="J132" s="91">
        <v>102230.704172</v>
      </c>
      <c r="K132" s="91" t="s">
        <v>3140</v>
      </c>
      <c r="L132" s="88" t="s">
        <v>115</v>
      </c>
    </row>
    <row r="133" spans="1:12" ht="36" x14ac:dyDescent="0.25">
      <c r="A133" s="467"/>
      <c r="B133" s="88" t="s">
        <v>3501</v>
      </c>
      <c r="C133" s="88" t="s">
        <v>3261</v>
      </c>
      <c r="D133" s="88" t="s">
        <v>3505</v>
      </c>
      <c r="E133" s="88" t="s">
        <v>2017</v>
      </c>
      <c r="F133" s="88" t="s">
        <v>52</v>
      </c>
      <c r="G133" s="279">
        <v>2</v>
      </c>
      <c r="H133" s="279">
        <v>4</v>
      </c>
      <c r="I133" s="91">
        <v>1600</v>
      </c>
      <c r="J133" s="91">
        <v>1600</v>
      </c>
      <c r="K133" s="91" t="s">
        <v>53</v>
      </c>
      <c r="L133" s="88" t="s">
        <v>212</v>
      </c>
    </row>
    <row r="134" spans="1:12" ht="60" customHeight="1" x14ac:dyDescent="0.25">
      <c r="A134" s="465" t="s">
        <v>3311</v>
      </c>
      <c r="B134" s="465" t="s">
        <v>3506</v>
      </c>
      <c r="C134" s="88" t="s">
        <v>3262</v>
      </c>
      <c r="D134" s="88" t="s">
        <v>3507</v>
      </c>
      <c r="E134" s="88" t="s">
        <v>430</v>
      </c>
      <c r="F134" s="88" t="s">
        <v>52</v>
      </c>
      <c r="G134" s="88">
        <v>7</v>
      </c>
      <c r="H134" s="88">
        <v>9</v>
      </c>
      <c r="I134" s="91">
        <v>120000</v>
      </c>
      <c r="J134" s="91">
        <v>20000</v>
      </c>
      <c r="K134" s="91" t="s">
        <v>53</v>
      </c>
      <c r="L134" s="88" t="s">
        <v>431</v>
      </c>
    </row>
    <row r="135" spans="1:12" s="432" customFormat="1" ht="36" x14ac:dyDescent="0.25">
      <c r="A135" s="466"/>
      <c r="B135" s="466"/>
      <c r="C135" s="436" t="s">
        <v>3188</v>
      </c>
      <c r="D135" s="88" t="s">
        <v>3509</v>
      </c>
      <c r="E135" s="287" t="s">
        <v>516</v>
      </c>
      <c r="F135" s="296" t="s">
        <v>61</v>
      </c>
      <c r="G135" s="296" t="s">
        <v>67</v>
      </c>
      <c r="H135" s="296">
        <v>15</v>
      </c>
      <c r="I135" s="431">
        <v>500</v>
      </c>
      <c r="J135" s="431">
        <v>500</v>
      </c>
      <c r="K135" s="296" t="s">
        <v>53</v>
      </c>
      <c r="L135" s="287" t="s">
        <v>431</v>
      </c>
    </row>
    <row r="136" spans="1:12" s="432" customFormat="1" ht="36" x14ac:dyDescent="0.25">
      <c r="A136" s="467"/>
      <c r="B136" s="467"/>
      <c r="C136" s="436" t="s">
        <v>3188</v>
      </c>
      <c r="D136" s="88" t="s">
        <v>3510</v>
      </c>
      <c r="E136" s="287" t="s">
        <v>3279</v>
      </c>
      <c r="F136" s="433" t="s">
        <v>52</v>
      </c>
      <c r="G136" s="434" t="s">
        <v>67</v>
      </c>
      <c r="H136" s="439">
        <v>50000</v>
      </c>
      <c r="I136" s="431" t="s">
        <v>67</v>
      </c>
      <c r="J136" s="431" t="s">
        <v>67</v>
      </c>
      <c r="K136" s="287" t="s">
        <v>53</v>
      </c>
      <c r="L136" s="287" t="s">
        <v>431</v>
      </c>
    </row>
    <row r="137" spans="1:12" s="432" customFormat="1" ht="53.25" customHeight="1" x14ac:dyDescent="0.25">
      <c r="A137" s="477" t="s">
        <v>3512</v>
      </c>
      <c r="B137" s="477" t="s">
        <v>3513</v>
      </c>
      <c r="C137" s="477" t="s">
        <v>434</v>
      </c>
      <c r="D137" s="88" t="s">
        <v>3515</v>
      </c>
      <c r="E137" s="287" t="s">
        <v>516</v>
      </c>
      <c r="F137" s="296" t="s">
        <v>61</v>
      </c>
      <c r="G137" s="435" t="s">
        <v>67</v>
      </c>
      <c r="H137" s="434">
        <v>15</v>
      </c>
      <c r="I137" s="431" t="s">
        <v>67</v>
      </c>
      <c r="J137" s="431" t="s">
        <v>67</v>
      </c>
      <c r="K137" s="296" t="s">
        <v>53</v>
      </c>
      <c r="L137" s="287" t="s">
        <v>431</v>
      </c>
    </row>
    <row r="138" spans="1:12" ht="55.5" customHeight="1" x14ac:dyDescent="0.25">
      <c r="A138" s="477"/>
      <c r="B138" s="477"/>
      <c r="C138" s="477"/>
      <c r="D138" s="88" t="s">
        <v>3516</v>
      </c>
      <c r="E138" s="88" t="s">
        <v>436</v>
      </c>
      <c r="F138" s="88" t="s">
        <v>61</v>
      </c>
      <c r="G138" s="88">
        <v>69.3</v>
      </c>
      <c r="H138" s="88">
        <v>75</v>
      </c>
      <c r="I138" s="91">
        <v>34400</v>
      </c>
      <c r="J138" s="91">
        <v>8600</v>
      </c>
      <c r="K138" s="91" t="s">
        <v>53</v>
      </c>
      <c r="L138" s="88" t="s">
        <v>431</v>
      </c>
    </row>
    <row r="139" spans="1:12" ht="48" x14ac:dyDescent="0.25">
      <c r="A139" s="88" t="s">
        <v>3312</v>
      </c>
      <c r="B139" s="88" t="s">
        <v>3517</v>
      </c>
      <c r="C139" s="88" t="s">
        <v>439</v>
      </c>
      <c r="D139" s="88" t="s">
        <v>3518</v>
      </c>
      <c r="E139" s="88" t="s">
        <v>441</v>
      </c>
      <c r="F139" s="270" t="s">
        <v>52</v>
      </c>
      <c r="G139" s="207">
        <v>6</v>
      </c>
      <c r="H139" s="207">
        <v>10</v>
      </c>
      <c r="I139" s="91">
        <v>90000</v>
      </c>
      <c r="J139" s="91">
        <v>24000</v>
      </c>
      <c r="K139" s="91" t="s">
        <v>53</v>
      </c>
      <c r="L139" s="88" t="s">
        <v>431</v>
      </c>
    </row>
    <row r="140" spans="1:12" ht="36" x14ac:dyDescent="0.25">
      <c r="A140" s="477" t="s">
        <v>3313</v>
      </c>
      <c r="B140" s="477" t="s">
        <v>3520</v>
      </c>
      <c r="C140" s="88" t="s">
        <v>444</v>
      </c>
      <c r="D140" s="88" t="s">
        <v>3521</v>
      </c>
      <c r="E140" s="88" t="s">
        <v>446</v>
      </c>
      <c r="F140" s="88" t="s">
        <v>447</v>
      </c>
      <c r="G140" s="272">
        <v>507114.8</v>
      </c>
      <c r="H140" s="272">
        <v>518829.15188000002</v>
      </c>
      <c r="I140" s="91" t="s">
        <v>67</v>
      </c>
      <c r="J140" s="91" t="s">
        <v>67</v>
      </c>
      <c r="K140" s="91" t="s">
        <v>448</v>
      </c>
      <c r="L140" s="88" t="s">
        <v>431</v>
      </c>
    </row>
    <row r="141" spans="1:12" ht="36" x14ac:dyDescent="0.25">
      <c r="A141" s="477"/>
      <c r="B141" s="477"/>
      <c r="C141" s="88" t="s">
        <v>3238</v>
      </c>
      <c r="D141" s="88" t="s">
        <v>3595</v>
      </c>
      <c r="E141" s="88" t="s">
        <v>451</v>
      </c>
      <c r="F141" s="88" t="s">
        <v>61</v>
      </c>
      <c r="G141" s="88">
        <v>6</v>
      </c>
      <c r="H141" s="88">
        <v>6.5</v>
      </c>
      <c r="I141" s="91" t="s">
        <v>67</v>
      </c>
      <c r="J141" s="91" t="s">
        <v>67</v>
      </c>
      <c r="K141" s="91" t="s">
        <v>67</v>
      </c>
      <c r="L141" s="88" t="s">
        <v>431</v>
      </c>
    </row>
    <row r="142" spans="1:12" ht="36" x14ac:dyDescent="0.25">
      <c r="A142" s="477" t="s">
        <v>3314</v>
      </c>
      <c r="B142" s="477" t="s">
        <v>3522</v>
      </c>
      <c r="C142" s="88" t="s">
        <v>454</v>
      </c>
      <c r="D142" s="88" t="s">
        <v>3524</v>
      </c>
      <c r="E142" s="88" t="s">
        <v>456</v>
      </c>
      <c r="F142" s="270" t="s">
        <v>52</v>
      </c>
      <c r="G142" s="207">
        <v>9</v>
      </c>
      <c r="H142" s="116">
        <v>10</v>
      </c>
      <c r="I142" s="91">
        <v>2000</v>
      </c>
      <c r="J142" s="91">
        <v>500</v>
      </c>
      <c r="K142" s="91" t="s">
        <v>53</v>
      </c>
      <c r="L142" s="88" t="s">
        <v>431</v>
      </c>
    </row>
    <row r="143" spans="1:12" ht="48" x14ac:dyDescent="0.25">
      <c r="A143" s="477"/>
      <c r="B143" s="477"/>
      <c r="C143" s="88" t="s">
        <v>457</v>
      </c>
      <c r="D143" s="88" t="s">
        <v>3525</v>
      </c>
      <c r="E143" s="88" t="s">
        <v>459</v>
      </c>
      <c r="F143" s="270" t="s">
        <v>52</v>
      </c>
      <c r="G143" s="207" t="s">
        <v>67</v>
      </c>
      <c r="H143" s="116">
        <v>30</v>
      </c>
      <c r="I143" s="91">
        <v>500</v>
      </c>
      <c r="J143" s="91">
        <v>500</v>
      </c>
      <c r="K143" s="91" t="s">
        <v>53</v>
      </c>
      <c r="L143" s="88" t="s">
        <v>431</v>
      </c>
    </row>
    <row r="144" spans="1:12" ht="36" x14ac:dyDescent="0.25">
      <c r="A144" s="477"/>
      <c r="B144" s="88" t="s">
        <v>3523</v>
      </c>
      <c r="C144" s="88" t="s">
        <v>3236</v>
      </c>
      <c r="D144" s="88" t="s">
        <v>3526</v>
      </c>
      <c r="E144" s="88" t="s">
        <v>463</v>
      </c>
      <c r="F144" s="270" t="s">
        <v>61</v>
      </c>
      <c r="G144" s="207">
        <v>6</v>
      </c>
      <c r="H144" s="116">
        <v>8</v>
      </c>
      <c r="I144" s="91" t="s">
        <v>67</v>
      </c>
      <c r="J144" s="91" t="s">
        <v>67</v>
      </c>
      <c r="K144" s="91" t="s">
        <v>67</v>
      </c>
      <c r="L144" s="88" t="s">
        <v>431</v>
      </c>
    </row>
    <row r="145" spans="1:12" ht="60" x14ac:dyDescent="0.25">
      <c r="A145" s="88" t="s">
        <v>3315</v>
      </c>
      <c r="B145" s="88" t="s">
        <v>3527</v>
      </c>
      <c r="C145" s="88" t="s">
        <v>466</v>
      </c>
      <c r="D145" s="88" t="s">
        <v>3528</v>
      </c>
      <c r="E145" s="88" t="s">
        <v>468</v>
      </c>
      <c r="F145" s="88" t="s">
        <v>52</v>
      </c>
      <c r="G145" s="91" t="s">
        <v>67</v>
      </c>
      <c r="H145" s="116">
        <v>2</v>
      </c>
      <c r="I145" s="91">
        <v>1500</v>
      </c>
      <c r="J145" s="91">
        <v>1500</v>
      </c>
      <c r="K145" s="91" t="s">
        <v>95</v>
      </c>
      <c r="L145" s="88" t="s">
        <v>431</v>
      </c>
    </row>
    <row r="146" spans="1:12" ht="36" customHeight="1" x14ac:dyDescent="0.25">
      <c r="A146" s="477" t="s">
        <v>3316</v>
      </c>
      <c r="B146" s="477" t="s">
        <v>3317</v>
      </c>
      <c r="C146" s="88" t="s">
        <v>746</v>
      </c>
      <c r="D146" s="88" t="s">
        <v>3529</v>
      </c>
      <c r="E146" s="88" t="s">
        <v>90</v>
      </c>
      <c r="F146" s="88" t="s">
        <v>73</v>
      </c>
      <c r="G146" s="88">
        <v>5</v>
      </c>
      <c r="H146" s="88">
        <v>30</v>
      </c>
      <c r="I146" s="91">
        <v>54170</v>
      </c>
      <c r="J146" s="91">
        <v>18056.689999999999</v>
      </c>
      <c r="K146" s="91" t="s">
        <v>53</v>
      </c>
      <c r="L146" s="88" t="s">
        <v>212</v>
      </c>
    </row>
    <row r="147" spans="1:12" ht="24" x14ac:dyDescent="0.25">
      <c r="A147" s="477"/>
      <c r="B147" s="477"/>
      <c r="C147" s="88" t="s">
        <v>748</v>
      </c>
      <c r="D147" s="88" t="s">
        <v>3530</v>
      </c>
      <c r="E147" s="88" t="s">
        <v>90</v>
      </c>
      <c r="F147" s="88" t="s">
        <v>61</v>
      </c>
      <c r="G147" s="88">
        <v>20</v>
      </c>
      <c r="H147" s="88">
        <v>50</v>
      </c>
      <c r="I147" s="91">
        <v>138718.39999999999</v>
      </c>
      <c r="J147" s="91">
        <v>27195.25</v>
      </c>
      <c r="K147" s="91" t="s">
        <v>53</v>
      </c>
      <c r="L147" s="88" t="s">
        <v>212</v>
      </c>
    </row>
    <row r="148" spans="1:12" ht="24" x14ac:dyDescent="0.25">
      <c r="A148" s="477"/>
      <c r="B148" s="477"/>
      <c r="C148" s="88" t="s">
        <v>750</v>
      </c>
      <c r="D148" s="88" t="s">
        <v>3531</v>
      </c>
      <c r="E148" s="88" t="s">
        <v>90</v>
      </c>
      <c r="F148" s="88" t="s">
        <v>61</v>
      </c>
      <c r="G148" s="277">
        <v>50</v>
      </c>
      <c r="H148" s="277">
        <v>100</v>
      </c>
      <c r="I148" s="91">
        <v>9503.73</v>
      </c>
      <c r="J148" s="91">
        <v>4751.87</v>
      </c>
      <c r="K148" s="91" t="s">
        <v>53</v>
      </c>
      <c r="L148" s="88" t="s">
        <v>212</v>
      </c>
    </row>
    <row r="149" spans="1:12" ht="24" x14ac:dyDescent="0.25">
      <c r="A149" s="477"/>
      <c r="B149" s="477"/>
      <c r="C149" s="88" t="s">
        <v>752</v>
      </c>
      <c r="D149" s="88" t="s">
        <v>3532</v>
      </c>
      <c r="E149" s="88" t="s">
        <v>90</v>
      </c>
      <c r="F149" s="88" t="s">
        <v>61</v>
      </c>
      <c r="G149" s="88">
        <v>50</v>
      </c>
      <c r="H149" s="277">
        <v>100</v>
      </c>
      <c r="I149" s="91">
        <v>8512.64</v>
      </c>
      <c r="J149" s="91">
        <v>4751.87</v>
      </c>
      <c r="K149" s="91" t="s">
        <v>53</v>
      </c>
      <c r="L149" s="88" t="s">
        <v>212</v>
      </c>
    </row>
    <row r="150" spans="1:12" ht="12" customHeight="1" x14ac:dyDescent="0.25">
      <c r="A150" s="540" t="s">
        <v>483</v>
      </c>
      <c r="B150" s="541"/>
      <c r="C150" s="541"/>
      <c r="D150" s="541"/>
      <c r="E150" s="541"/>
      <c r="F150" s="541"/>
      <c r="G150" s="541"/>
      <c r="H150" s="541"/>
      <c r="I150" s="541"/>
      <c r="J150" s="541"/>
      <c r="K150" s="541"/>
      <c r="L150" s="542"/>
    </row>
    <row r="151" spans="1:12" ht="60" customHeight="1" x14ac:dyDescent="0.25">
      <c r="A151" s="465" t="s">
        <v>2034</v>
      </c>
      <c r="B151" s="465" t="s">
        <v>2035</v>
      </c>
      <c r="C151" s="88" t="s">
        <v>501</v>
      </c>
      <c r="D151" s="88" t="s">
        <v>3415</v>
      </c>
      <c r="E151" s="88" t="s">
        <v>498</v>
      </c>
      <c r="F151" s="88" t="s">
        <v>499</v>
      </c>
      <c r="G151" s="88">
        <v>355</v>
      </c>
      <c r="H151" s="88">
        <v>365</v>
      </c>
      <c r="I151" s="91">
        <v>12977.4</v>
      </c>
      <c r="J151" s="91">
        <v>8806.2000000000007</v>
      </c>
      <c r="K151" s="91" t="s">
        <v>53</v>
      </c>
      <c r="L151" s="88" t="s">
        <v>500</v>
      </c>
    </row>
    <row r="152" spans="1:12" ht="45.75" customHeight="1" x14ac:dyDescent="0.25">
      <c r="A152" s="466"/>
      <c r="B152" s="466"/>
      <c r="C152" s="88" t="s">
        <v>506</v>
      </c>
      <c r="D152" s="88" t="s">
        <v>3416</v>
      </c>
      <c r="E152" s="88" t="s">
        <v>508</v>
      </c>
      <c r="F152" s="88" t="s">
        <v>499</v>
      </c>
      <c r="G152" s="88" t="s">
        <v>510</v>
      </c>
      <c r="H152" s="273">
        <v>2259.3000000000002</v>
      </c>
      <c r="I152" s="91">
        <v>211530</v>
      </c>
      <c r="J152" s="91">
        <v>52882.5</v>
      </c>
      <c r="K152" s="91" t="s">
        <v>53</v>
      </c>
      <c r="L152" s="88" t="s">
        <v>500</v>
      </c>
    </row>
    <row r="153" spans="1:12" ht="60" x14ac:dyDescent="0.25">
      <c r="A153" s="466"/>
      <c r="B153" s="467"/>
      <c r="C153" s="88" t="s">
        <v>514</v>
      </c>
      <c r="D153" s="88" t="s">
        <v>3417</v>
      </c>
      <c r="E153" s="88" t="s">
        <v>3285</v>
      </c>
      <c r="F153" s="88" t="s">
        <v>61</v>
      </c>
      <c r="G153" s="88" t="s">
        <v>517</v>
      </c>
      <c r="H153" s="207">
        <v>10</v>
      </c>
      <c r="I153" s="91">
        <v>132900</v>
      </c>
      <c r="J153" s="91">
        <v>32900</v>
      </c>
      <c r="K153" s="91" t="s">
        <v>53</v>
      </c>
      <c r="L153" s="88" t="s">
        <v>500</v>
      </c>
    </row>
    <row r="154" spans="1:12" ht="36" customHeight="1" x14ac:dyDescent="0.25">
      <c r="A154" s="466"/>
      <c r="B154" s="465" t="s">
        <v>3281</v>
      </c>
      <c r="C154" s="88" t="s">
        <v>496</v>
      </c>
      <c r="D154" s="88" t="s">
        <v>3418</v>
      </c>
      <c r="E154" s="88" t="s">
        <v>498</v>
      </c>
      <c r="F154" s="88" t="s">
        <v>499</v>
      </c>
      <c r="G154" s="225">
        <v>350</v>
      </c>
      <c r="H154" s="225">
        <v>352.8</v>
      </c>
      <c r="I154" s="91">
        <v>13000</v>
      </c>
      <c r="J154" s="91">
        <v>4171.2</v>
      </c>
      <c r="K154" s="91" t="s">
        <v>53</v>
      </c>
      <c r="L154" s="88" t="s">
        <v>500</v>
      </c>
    </row>
    <row r="155" spans="1:12" ht="36" x14ac:dyDescent="0.25">
      <c r="A155" s="466"/>
      <c r="B155" s="466"/>
      <c r="C155" s="88" t="s">
        <v>501</v>
      </c>
      <c r="D155" s="88" t="s">
        <v>3419</v>
      </c>
      <c r="E155" s="88" t="s">
        <v>503</v>
      </c>
      <c r="F155" s="88" t="s">
        <v>499</v>
      </c>
      <c r="G155" s="88">
        <v>182</v>
      </c>
      <c r="H155" s="88">
        <v>200</v>
      </c>
      <c r="I155" s="91">
        <v>13548</v>
      </c>
      <c r="J155" s="91">
        <v>9493</v>
      </c>
      <c r="K155" s="91" t="s">
        <v>53</v>
      </c>
      <c r="L155" s="88" t="s">
        <v>500</v>
      </c>
    </row>
    <row r="156" spans="1:12" ht="24" x14ac:dyDescent="0.25">
      <c r="A156" s="466"/>
      <c r="B156" s="466"/>
      <c r="C156" s="103" t="s">
        <v>3235</v>
      </c>
      <c r="D156" s="88" t="s">
        <v>3420</v>
      </c>
      <c r="E156" s="88" t="s">
        <v>521</v>
      </c>
      <c r="F156" s="88" t="s">
        <v>52</v>
      </c>
      <c r="G156" s="88" t="s">
        <v>67</v>
      </c>
      <c r="H156" s="207">
        <v>2</v>
      </c>
      <c r="I156" s="91">
        <v>13200</v>
      </c>
      <c r="J156" s="91">
        <v>7000</v>
      </c>
      <c r="K156" s="91" t="s">
        <v>53</v>
      </c>
      <c r="L156" s="88" t="s">
        <v>500</v>
      </c>
    </row>
    <row r="157" spans="1:12" ht="24" x14ac:dyDescent="0.25">
      <c r="A157" s="467"/>
      <c r="B157" s="467"/>
      <c r="C157" s="88" t="s">
        <v>539</v>
      </c>
      <c r="D157" s="88" t="s">
        <v>3421</v>
      </c>
      <c r="E157" s="88" t="s">
        <v>541</v>
      </c>
      <c r="F157" s="88" t="s">
        <v>542</v>
      </c>
      <c r="G157" s="88">
        <v>4300</v>
      </c>
      <c r="H157" s="207">
        <v>5000</v>
      </c>
      <c r="I157" s="91">
        <v>12000</v>
      </c>
      <c r="J157" s="91">
        <v>3000</v>
      </c>
      <c r="K157" s="91" t="s">
        <v>53</v>
      </c>
      <c r="L157" s="88" t="s">
        <v>500</v>
      </c>
    </row>
    <row r="158" spans="1:12" ht="47.25" customHeight="1" x14ac:dyDescent="0.25">
      <c r="A158" s="465" t="s">
        <v>3319</v>
      </c>
      <c r="B158" s="465" t="s">
        <v>3422</v>
      </c>
      <c r="C158" s="88" t="s">
        <v>550</v>
      </c>
      <c r="D158" s="88" t="s">
        <v>3424</v>
      </c>
      <c r="E158" s="88" t="s">
        <v>552</v>
      </c>
      <c r="F158" s="88" t="s">
        <v>553</v>
      </c>
      <c r="G158" s="88">
        <v>117</v>
      </c>
      <c r="H158" s="207">
        <v>118</v>
      </c>
      <c r="I158" s="91">
        <v>4600</v>
      </c>
      <c r="J158" s="91">
        <v>2000</v>
      </c>
      <c r="K158" s="91" t="s">
        <v>53</v>
      </c>
      <c r="L158" s="88" t="s">
        <v>500</v>
      </c>
    </row>
    <row r="159" spans="1:12" ht="48" x14ac:dyDescent="0.25">
      <c r="A159" s="465"/>
      <c r="B159" s="465"/>
      <c r="C159" s="88" t="s">
        <v>554</v>
      </c>
      <c r="D159" s="88" t="s">
        <v>3425</v>
      </c>
      <c r="E159" s="88" t="s">
        <v>3286</v>
      </c>
      <c r="F159" s="88" t="s">
        <v>52</v>
      </c>
      <c r="G159" s="88" t="s">
        <v>3287</v>
      </c>
      <c r="H159" s="91" t="s">
        <v>3288</v>
      </c>
      <c r="I159" s="91">
        <v>2000</v>
      </c>
      <c r="J159" s="91">
        <v>2000</v>
      </c>
      <c r="K159" s="91" t="s">
        <v>53</v>
      </c>
      <c r="L159" s="88" t="s">
        <v>500</v>
      </c>
    </row>
    <row r="160" spans="1:12" ht="36" x14ac:dyDescent="0.25">
      <c r="A160" s="465"/>
      <c r="B160" s="88" t="s">
        <v>3423</v>
      </c>
      <c r="C160" s="88" t="s">
        <v>563</v>
      </c>
      <c r="D160" s="88" t="s">
        <v>3426</v>
      </c>
      <c r="E160" s="88" t="s">
        <v>3269</v>
      </c>
      <c r="F160" s="88" t="s">
        <v>52</v>
      </c>
      <c r="G160" s="88">
        <v>663</v>
      </c>
      <c r="H160" s="207">
        <v>703</v>
      </c>
      <c r="I160" s="91">
        <v>8000</v>
      </c>
      <c r="J160" s="91">
        <v>1500</v>
      </c>
      <c r="K160" s="91" t="s">
        <v>53</v>
      </c>
      <c r="L160" s="88" t="s">
        <v>500</v>
      </c>
    </row>
    <row r="161" spans="1:12" ht="36" x14ac:dyDescent="0.25">
      <c r="A161" s="465" t="s">
        <v>3318</v>
      </c>
      <c r="B161" s="465" t="s">
        <v>3427</v>
      </c>
      <c r="C161" s="88" t="s">
        <v>2054</v>
      </c>
      <c r="D161" s="88" t="s">
        <v>3428</v>
      </c>
      <c r="E161" s="88" t="s">
        <v>2056</v>
      </c>
      <c r="F161" s="88" t="s">
        <v>52</v>
      </c>
      <c r="G161" s="88" t="s">
        <v>67</v>
      </c>
      <c r="H161" s="207" t="s">
        <v>67</v>
      </c>
      <c r="I161" s="91" t="s">
        <v>67</v>
      </c>
      <c r="J161" s="91" t="s">
        <v>67</v>
      </c>
      <c r="K161" s="91" t="s">
        <v>67</v>
      </c>
      <c r="L161" s="88" t="s">
        <v>500</v>
      </c>
    </row>
    <row r="162" spans="1:12" ht="36" x14ac:dyDescent="0.25">
      <c r="A162" s="465"/>
      <c r="B162" s="465"/>
      <c r="C162" s="88" t="s">
        <v>573</v>
      </c>
      <c r="D162" s="88" t="s">
        <v>3429</v>
      </c>
      <c r="E162" s="88" t="s">
        <v>575</v>
      </c>
      <c r="F162" s="88" t="s">
        <v>576</v>
      </c>
      <c r="G162" s="88">
        <v>459.2</v>
      </c>
      <c r="H162" s="207">
        <v>555.6</v>
      </c>
      <c r="I162" s="91">
        <v>107000</v>
      </c>
      <c r="J162" s="91">
        <v>44500</v>
      </c>
      <c r="K162" s="91" t="s">
        <v>53</v>
      </c>
      <c r="L162" s="88" t="s">
        <v>500</v>
      </c>
    </row>
    <row r="163" spans="1:12" ht="24" x14ac:dyDescent="0.25">
      <c r="A163" s="465"/>
      <c r="B163" s="465"/>
      <c r="C163" s="477" t="s">
        <v>577</v>
      </c>
      <c r="D163" s="532" t="s">
        <v>3430</v>
      </c>
      <c r="E163" s="477" t="s">
        <v>579</v>
      </c>
      <c r="F163" s="88" t="s">
        <v>580</v>
      </c>
      <c r="G163" s="88">
        <v>1000</v>
      </c>
      <c r="H163" s="207">
        <v>3801.4</v>
      </c>
      <c r="I163" s="91" t="s">
        <v>67</v>
      </c>
      <c r="J163" s="91" t="s">
        <v>67</v>
      </c>
      <c r="K163" s="91" t="s">
        <v>67</v>
      </c>
      <c r="L163" s="465" t="s">
        <v>500</v>
      </c>
    </row>
    <row r="164" spans="1:12" ht="24" customHeight="1" x14ac:dyDescent="0.25">
      <c r="A164" s="465"/>
      <c r="B164" s="465"/>
      <c r="C164" s="477"/>
      <c r="D164" s="477"/>
      <c r="E164" s="477"/>
      <c r="F164" s="88" t="s">
        <v>581</v>
      </c>
      <c r="G164" s="88">
        <v>450</v>
      </c>
      <c r="H164" s="207">
        <v>1450.5</v>
      </c>
      <c r="I164" s="91" t="s">
        <v>67</v>
      </c>
      <c r="J164" s="91" t="s">
        <v>67</v>
      </c>
      <c r="K164" s="91" t="s">
        <v>67</v>
      </c>
      <c r="L164" s="466"/>
    </row>
    <row r="165" spans="1:12" ht="24" customHeight="1" x14ac:dyDescent="0.25">
      <c r="A165" s="465"/>
      <c r="B165" s="465"/>
      <c r="C165" s="477"/>
      <c r="D165" s="477"/>
      <c r="E165" s="477"/>
      <c r="F165" s="88" t="s">
        <v>582</v>
      </c>
      <c r="G165" s="88">
        <v>5.3</v>
      </c>
      <c r="H165" s="207">
        <v>6.6</v>
      </c>
      <c r="I165" s="91" t="s">
        <v>67</v>
      </c>
      <c r="J165" s="91" t="s">
        <v>67</v>
      </c>
      <c r="K165" s="91" t="s">
        <v>67</v>
      </c>
      <c r="L165" s="466"/>
    </row>
    <row r="166" spans="1:12" ht="24" customHeight="1" x14ac:dyDescent="0.25">
      <c r="A166" s="465"/>
      <c r="B166" s="465"/>
      <c r="C166" s="477"/>
      <c r="D166" s="477"/>
      <c r="E166" s="477"/>
      <c r="F166" s="88" t="s">
        <v>583</v>
      </c>
      <c r="G166" s="88">
        <v>2.5</v>
      </c>
      <c r="H166" s="207">
        <v>2.63</v>
      </c>
      <c r="I166" s="91" t="s">
        <v>67</v>
      </c>
      <c r="J166" s="91" t="s">
        <v>67</v>
      </c>
      <c r="K166" s="91" t="s">
        <v>67</v>
      </c>
      <c r="L166" s="466"/>
    </row>
    <row r="167" spans="1:12" ht="24" x14ac:dyDescent="0.25">
      <c r="A167" s="465"/>
      <c r="B167" s="465"/>
      <c r="C167" s="477"/>
      <c r="D167" s="477"/>
      <c r="E167" s="477"/>
      <c r="F167" s="88" t="s">
        <v>584</v>
      </c>
      <c r="G167" s="88">
        <v>100</v>
      </c>
      <c r="H167" s="207">
        <v>1000</v>
      </c>
      <c r="I167" s="91" t="s">
        <v>67</v>
      </c>
      <c r="J167" s="91" t="s">
        <v>67</v>
      </c>
      <c r="K167" s="91" t="s">
        <v>67</v>
      </c>
      <c r="L167" s="466"/>
    </row>
    <row r="168" spans="1:12" ht="24" customHeight="1" x14ac:dyDescent="0.25">
      <c r="A168" s="465"/>
      <c r="B168" s="465"/>
      <c r="C168" s="477"/>
      <c r="D168" s="477"/>
      <c r="E168" s="477"/>
      <c r="F168" s="88" t="s">
        <v>585</v>
      </c>
      <c r="G168" s="88">
        <v>68.2</v>
      </c>
      <c r="H168" s="196">
        <v>100</v>
      </c>
      <c r="I168" s="91">
        <v>28605.200000000001</v>
      </c>
      <c r="J168" s="91">
        <v>28605.200000000001</v>
      </c>
      <c r="K168" s="91" t="s">
        <v>53</v>
      </c>
      <c r="L168" s="467"/>
    </row>
    <row r="169" spans="1:12" ht="36" x14ac:dyDescent="0.25">
      <c r="A169" s="465"/>
      <c r="B169" s="465"/>
      <c r="C169" s="477" t="s">
        <v>589</v>
      </c>
      <c r="D169" s="532" t="s">
        <v>3431</v>
      </c>
      <c r="E169" s="477" t="s">
        <v>579</v>
      </c>
      <c r="F169" s="88" t="s">
        <v>591</v>
      </c>
      <c r="G169" s="88">
        <v>727.7</v>
      </c>
      <c r="H169" s="197">
        <v>909.3</v>
      </c>
      <c r="I169" s="519">
        <v>33335</v>
      </c>
      <c r="J169" s="519">
        <v>13570</v>
      </c>
      <c r="K169" s="519" t="s">
        <v>53</v>
      </c>
      <c r="L169" s="465" t="s">
        <v>500</v>
      </c>
    </row>
    <row r="170" spans="1:12" ht="36" x14ac:dyDescent="0.25">
      <c r="A170" s="465"/>
      <c r="B170" s="465"/>
      <c r="C170" s="477"/>
      <c r="D170" s="532"/>
      <c r="E170" s="477"/>
      <c r="F170" s="88" t="s">
        <v>592</v>
      </c>
      <c r="G170" s="196">
        <v>2439.1999999999998</v>
      </c>
      <c r="H170" s="197">
        <v>3480.2</v>
      </c>
      <c r="I170" s="519"/>
      <c r="J170" s="519"/>
      <c r="K170" s="519"/>
      <c r="L170" s="466"/>
    </row>
    <row r="171" spans="1:12" ht="24" customHeight="1" x14ac:dyDescent="0.25">
      <c r="A171" s="465"/>
      <c r="B171" s="465"/>
      <c r="C171" s="477"/>
      <c r="D171" s="532"/>
      <c r="E171" s="477"/>
      <c r="F171" s="88" t="s">
        <v>593</v>
      </c>
      <c r="G171" s="118">
        <v>1</v>
      </c>
      <c r="H171" s="197">
        <v>1.2</v>
      </c>
      <c r="I171" s="519"/>
      <c r="J171" s="519"/>
      <c r="K171" s="519"/>
      <c r="L171" s="466"/>
    </row>
    <row r="172" spans="1:12" ht="24" x14ac:dyDescent="0.25">
      <c r="A172" s="465"/>
      <c r="B172" s="465"/>
      <c r="C172" s="477"/>
      <c r="D172" s="532"/>
      <c r="E172" s="477"/>
      <c r="F172" s="88" t="s">
        <v>594</v>
      </c>
      <c r="G172" s="88">
        <v>150</v>
      </c>
      <c r="H172" s="197">
        <v>180</v>
      </c>
      <c r="I172" s="519"/>
      <c r="J172" s="519"/>
      <c r="K172" s="519"/>
      <c r="L172" s="466"/>
    </row>
    <row r="173" spans="1:12" ht="24" x14ac:dyDescent="0.25">
      <c r="A173" s="465"/>
      <c r="B173" s="465"/>
      <c r="C173" s="477"/>
      <c r="D173" s="532"/>
      <c r="E173" s="477"/>
      <c r="F173" s="88" t="s">
        <v>595</v>
      </c>
      <c r="G173" s="88">
        <v>500</v>
      </c>
      <c r="H173" s="197">
        <v>600</v>
      </c>
      <c r="I173" s="519"/>
      <c r="J173" s="519"/>
      <c r="K173" s="519"/>
      <c r="L173" s="466"/>
    </row>
    <row r="174" spans="1:12" ht="48" x14ac:dyDescent="0.25">
      <c r="A174" s="465"/>
      <c r="B174" s="465"/>
      <c r="C174" s="477"/>
      <c r="D174" s="532"/>
      <c r="E174" s="477"/>
      <c r="F174" s="88" t="s">
        <v>596</v>
      </c>
      <c r="G174" s="88">
        <v>6</v>
      </c>
      <c r="H174" s="198">
        <v>10</v>
      </c>
      <c r="I174" s="519"/>
      <c r="J174" s="519"/>
      <c r="K174" s="519"/>
      <c r="L174" s="467"/>
    </row>
    <row r="175" spans="1:12" ht="36" x14ac:dyDescent="0.25">
      <c r="A175" s="465" t="s">
        <v>3320</v>
      </c>
      <c r="B175" s="465" t="s">
        <v>3432</v>
      </c>
      <c r="C175" s="465" t="s">
        <v>602</v>
      </c>
      <c r="D175" s="88" t="s">
        <v>3433</v>
      </c>
      <c r="E175" s="88" t="s">
        <v>604</v>
      </c>
      <c r="F175" s="88" t="s">
        <v>52</v>
      </c>
      <c r="G175" s="88">
        <v>323</v>
      </c>
      <c r="H175" s="207">
        <v>280</v>
      </c>
      <c r="I175" s="91">
        <v>15000</v>
      </c>
      <c r="J175" s="91">
        <v>15000</v>
      </c>
      <c r="K175" s="91" t="s">
        <v>235</v>
      </c>
      <c r="L175" s="88" t="s">
        <v>500</v>
      </c>
    </row>
    <row r="176" spans="1:12" ht="36" x14ac:dyDescent="0.25">
      <c r="A176" s="465"/>
      <c r="B176" s="465"/>
      <c r="C176" s="465"/>
      <c r="D176" s="88" t="s">
        <v>3434</v>
      </c>
      <c r="E176" s="88" t="s">
        <v>604</v>
      </c>
      <c r="F176" s="88" t="s">
        <v>52</v>
      </c>
      <c r="G176" s="88">
        <v>104</v>
      </c>
      <c r="H176" s="207">
        <v>100</v>
      </c>
      <c r="I176" s="91">
        <v>119500</v>
      </c>
      <c r="J176" s="91">
        <v>40000</v>
      </c>
      <c r="K176" s="91" t="s">
        <v>53</v>
      </c>
      <c r="L176" s="88" t="s">
        <v>500</v>
      </c>
    </row>
    <row r="177" spans="1:12" ht="36" x14ac:dyDescent="0.25">
      <c r="A177" s="465"/>
      <c r="B177" s="465"/>
      <c r="C177" s="465"/>
      <c r="D177" s="88" t="s">
        <v>3435</v>
      </c>
      <c r="E177" s="88" t="s">
        <v>609</v>
      </c>
      <c r="F177" s="88" t="s">
        <v>52</v>
      </c>
      <c r="G177" s="88" t="s">
        <v>67</v>
      </c>
      <c r="H177" s="207">
        <v>3</v>
      </c>
      <c r="I177" s="91">
        <v>100</v>
      </c>
      <c r="J177" s="91">
        <v>100</v>
      </c>
      <c r="K177" s="91" t="s">
        <v>53</v>
      </c>
      <c r="L177" s="88" t="s">
        <v>500</v>
      </c>
    </row>
    <row r="178" spans="1:12" ht="24" x14ac:dyDescent="0.25">
      <c r="A178" s="465"/>
      <c r="B178" s="465"/>
      <c r="C178" s="477" t="s">
        <v>610</v>
      </c>
      <c r="D178" s="88" t="s">
        <v>3596</v>
      </c>
      <c r="E178" s="88" t="s">
        <v>612</v>
      </c>
      <c r="F178" s="88" t="s">
        <v>52</v>
      </c>
      <c r="G178" s="88">
        <v>4</v>
      </c>
      <c r="H178" s="207">
        <v>6</v>
      </c>
      <c r="I178" s="91">
        <v>8000</v>
      </c>
      <c r="J178" s="91">
        <v>8000</v>
      </c>
      <c r="K178" s="91" t="s">
        <v>613</v>
      </c>
      <c r="L178" s="88" t="s">
        <v>500</v>
      </c>
    </row>
    <row r="179" spans="1:12" ht="24" x14ac:dyDescent="0.25">
      <c r="A179" s="465"/>
      <c r="B179" s="465"/>
      <c r="C179" s="477"/>
      <c r="D179" s="88" t="s">
        <v>3436</v>
      </c>
      <c r="E179" s="88" t="s">
        <v>516</v>
      </c>
      <c r="F179" s="88" t="s">
        <v>61</v>
      </c>
      <c r="G179" s="88">
        <v>60</v>
      </c>
      <c r="H179" s="207">
        <v>75</v>
      </c>
      <c r="I179" s="91">
        <v>3000</v>
      </c>
      <c r="J179" s="91">
        <v>3000</v>
      </c>
      <c r="K179" s="91" t="s">
        <v>613</v>
      </c>
      <c r="L179" s="88" t="s">
        <v>500</v>
      </c>
    </row>
    <row r="180" spans="1:12" ht="51" customHeight="1" x14ac:dyDescent="0.25">
      <c r="A180" s="465"/>
      <c r="B180" s="465"/>
      <c r="C180" s="88" t="s">
        <v>615</v>
      </c>
      <c r="D180" s="88" t="s">
        <v>3437</v>
      </c>
      <c r="E180" s="199" t="s">
        <v>617</v>
      </c>
      <c r="F180" s="88" t="s">
        <v>52</v>
      </c>
      <c r="G180" s="155">
        <v>149</v>
      </c>
      <c r="H180" s="257">
        <v>145</v>
      </c>
      <c r="I180" s="91">
        <v>37355</v>
      </c>
      <c r="J180" s="91">
        <v>9315</v>
      </c>
      <c r="K180" s="91" t="s">
        <v>53</v>
      </c>
      <c r="L180" s="88" t="s">
        <v>500</v>
      </c>
    </row>
    <row r="181" spans="1:12" ht="51.75" customHeight="1" x14ac:dyDescent="0.25">
      <c r="A181" s="465" t="s">
        <v>3321</v>
      </c>
      <c r="B181" s="465" t="s">
        <v>3438</v>
      </c>
      <c r="C181" s="88" t="s">
        <v>2067</v>
      </c>
      <c r="D181" s="88" t="s">
        <v>3440</v>
      </c>
      <c r="E181" s="88" t="s">
        <v>996</v>
      </c>
      <c r="F181" s="88" t="s">
        <v>61</v>
      </c>
      <c r="G181" s="88">
        <v>10</v>
      </c>
      <c r="H181" s="88">
        <v>40</v>
      </c>
      <c r="I181" s="91">
        <v>276822</v>
      </c>
      <c r="J181" s="91">
        <v>1000</v>
      </c>
      <c r="K181" s="88" t="s">
        <v>656</v>
      </c>
      <c r="L181" s="88" t="s">
        <v>641</v>
      </c>
    </row>
    <row r="182" spans="1:12" ht="36" x14ac:dyDescent="0.25">
      <c r="A182" s="466"/>
      <c r="B182" s="466"/>
      <c r="C182" s="88" t="s">
        <v>2069</v>
      </c>
      <c r="D182" s="88" t="s">
        <v>3441</v>
      </c>
      <c r="E182" s="88" t="s">
        <v>2071</v>
      </c>
      <c r="F182" s="88" t="s">
        <v>61</v>
      </c>
      <c r="G182" s="88" t="s">
        <v>67</v>
      </c>
      <c r="H182" s="88">
        <v>10</v>
      </c>
      <c r="I182" s="91">
        <v>1256968</v>
      </c>
      <c r="J182" s="91">
        <v>779621.03</v>
      </c>
      <c r="K182" s="88" t="s">
        <v>693</v>
      </c>
      <c r="L182" s="88" t="s">
        <v>641</v>
      </c>
    </row>
    <row r="183" spans="1:12" ht="24" x14ac:dyDescent="0.25">
      <c r="A183" s="466"/>
      <c r="B183" s="466"/>
      <c r="C183" s="88" t="s">
        <v>2072</v>
      </c>
      <c r="D183" s="88" t="s">
        <v>3442</v>
      </c>
      <c r="E183" s="88" t="s">
        <v>67</v>
      </c>
      <c r="F183" s="88" t="s">
        <v>67</v>
      </c>
      <c r="G183" s="88" t="s">
        <v>67</v>
      </c>
      <c r="H183" s="88" t="s">
        <v>67</v>
      </c>
      <c r="I183" s="91" t="s">
        <v>67</v>
      </c>
      <c r="J183" s="91" t="s">
        <v>67</v>
      </c>
      <c r="K183" s="88" t="s">
        <v>67</v>
      </c>
      <c r="L183" s="88" t="s">
        <v>641</v>
      </c>
    </row>
    <row r="184" spans="1:12" ht="48" x14ac:dyDescent="0.25">
      <c r="A184" s="466"/>
      <c r="B184" s="466"/>
      <c r="C184" s="88" t="s">
        <v>2074</v>
      </c>
      <c r="D184" s="88" t="s">
        <v>3597</v>
      </c>
      <c r="E184" s="88" t="s">
        <v>79</v>
      </c>
      <c r="F184" s="88" t="s">
        <v>61</v>
      </c>
      <c r="G184" s="88" t="s">
        <v>67</v>
      </c>
      <c r="H184" s="88">
        <v>30</v>
      </c>
      <c r="I184" s="91">
        <v>1550700</v>
      </c>
      <c r="J184" s="91">
        <v>460710</v>
      </c>
      <c r="K184" s="88" t="s">
        <v>669</v>
      </c>
      <c r="L184" s="88" t="s">
        <v>641</v>
      </c>
    </row>
    <row r="185" spans="1:12" ht="36" x14ac:dyDescent="0.25">
      <c r="A185" s="466"/>
      <c r="B185" s="466"/>
      <c r="C185" s="88" t="s">
        <v>2069</v>
      </c>
      <c r="D185" s="88" t="s">
        <v>3443</v>
      </c>
      <c r="E185" s="88" t="s">
        <v>67</v>
      </c>
      <c r="F185" s="88" t="s">
        <v>67</v>
      </c>
      <c r="G185" s="88" t="s">
        <v>67</v>
      </c>
      <c r="H185" s="88" t="s">
        <v>67</v>
      </c>
      <c r="I185" s="91" t="s">
        <v>67</v>
      </c>
      <c r="J185" s="91" t="s">
        <v>67</v>
      </c>
      <c r="K185" s="88" t="s">
        <v>67</v>
      </c>
      <c r="L185" s="88" t="s">
        <v>641</v>
      </c>
    </row>
    <row r="186" spans="1:12" ht="45" customHeight="1" x14ac:dyDescent="0.25">
      <c r="A186" s="466"/>
      <c r="B186" s="466"/>
      <c r="C186" s="88" t="s">
        <v>2077</v>
      </c>
      <c r="D186" s="88" t="s">
        <v>3444</v>
      </c>
      <c r="E186" s="88" t="s">
        <v>356</v>
      </c>
      <c r="F186" s="88" t="s">
        <v>61</v>
      </c>
      <c r="G186" s="88">
        <v>30</v>
      </c>
      <c r="H186" s="88">
        <v>100</v>
      </c>
      <c r="I186" s="91" t="s">
        <v>67</v>
      </c>
      <c r="J186" s="91" t="s">
        <v>67</v>
      </c>
      <c r="K186" s="88" t="s">
        <v>669</v>
      </c>
      <c r="L186" s="88" t="s">
        <v>641</v>
      </c>
    </row>
    <row r="187" spans="1:12" ht="36" x14ac:dyDescent="0.25">
      <c r="A187" s="466"/>
      <c r="B187" s="466"/>
      <c r="C187" s="88" t="s">
        <v>653</v>
      </c>
      <c r="D187" s="88" t="s">
        <v>3445</v>
      </c>
      <c r="E187" s="88" t="s">
        <v>655</v>
      </c>
      <c r="F187" s="88" t="s">
        <v>61</v>
      </c>
      <c r="G187" s="88">
        <v>30</v>
      </c>
      <c r="H187" s="88">
        <v>60</v>
      </c>
      <c r="I187" s="91">
        <v>75645.7</v>
      </c>
      <c r="J187" s="91">
        <v>40000</v>
      </c>
      <c r="K187" s="91" t="s">
        <v>656</v>
      </c>
      <c r="L187" s="88" t="s">
        <v>641</v>
      </c>
    </row>
    <row r="188" spans="1:12" ht="24" x14ac:dyDescent="0.25">
      <c r="A188" s="466"/>
      <c r="B188" s="466"/>
      <c r="C188" s="88" t="s">
        <v>657</v>
      </c>
      <c r="D188" s="88" t="s">
        <v>3446</v>
      </c>
      <c r="E188" s="88" t="s">
        <v>90</v>
      </c>
      <c r="F188" s="88" t="s">
        <v>61</v>
      </c>
      <c r="G188" s="88">
        <v>21</v>
      </c>
      <c r="H188" s="88">
        <v>84</v>
      </c>
      <c r="I188" s="91">
        <v>4385884.54</v>
      </c>
      <c r="J188" s="91">
        <v>894229.72</v>
      </c>
      <c r="K188" s="91" t="s">
        <v>68</v>
      </c>
      <c r="L188" s="88" t="s">
        <v>641</v>
      </c>
    </row>
    <row r="189" spans="1:12" ht="36" x14ac:dyDescent="0.25">
      <c r="A189" s="466"/>
      <c r="B189" s="466"/>
      <c r="C189" s="88" t="s">
        <v>179</v>
      </c>
      <c r="D189" s="88" t="s">
        <v>3447</v>
      </c>
      <c r="E189" s="88" t="s">
        <v>3280</v>
      </c>
      <c r="F189" s="88" t="s">
        <v>61</v>
      </c>
      <c r="G189" s="88" t="s">
        <v>67</v>
      </c>
      <c r="H189" s="88">
        <v>50</v>
      </c>
      <c r="I189" s="91">
        <v>8758.6</v>
      </c>
      <c r="J189" s="91">
        <v>4379.3</v>
      </c>
      <c r="K189" s="91" t="s">
        <v>53</v>
      </c>
      <c r="L189" s="88" t="s">
        <v>119</v>
      </c>
    </row>
    <row r="190" spans="1:12" ht="36" x14ac:dyDescent="0.25">
      <c r="A190" s="466"/>
      <c r="B190" s="466"/>
      <c r="C190" s="88" t="s">
        <v>179</v>
      </c>
      <c r="D190" s="103" t="s">
        <v>3448</v>
      </c>
      <c r="E190" s="88" t="s">
        <v>3280</v>
      </c>
      <c r="F190" s="88" t="s">
        <v>61</v>
      </c>
      <c r="G190" s="88">
        <v>10</v>
      </c>
      <c r="H190" s="88">
        <v>100</v>
      </c>
      <c r="I190" s="91">
        <v>9911.5</v>
      </c>
      <c r="J190" s="91">
        <v>8862.6</v>
      </c>
      <c r="K190" s="91" t="s">
        <v>53</v>
      </c>
      <c r="L190" s="88" t="s">
        <v>119</v>
      </c>
    </row>
    <row r="191" spans="1:12" ht="46.5" customHeight="1" x14ac:dyDescent="0.25">
      <c r="A191" s="466"/>
      <c r="B191" s="467"/>
      <c r="C191" s="88" t="s">
        <v>667</v>
      </c>
      <c r="D191" s="88" t="s">
        <v>3449</v>
      </c>
      <c r="E191" s="88" t="s">
        <v>90</v>
      </c>
      <c r="F191" s="88" t="s">
        <v>61</v>
      </c>
      <c r="G191" s="88">
        <v>10</v>
      </c>
      <c r="H191" s="88">
        <v>30</v>
      </c>
      <c r="I191" s="91">
        <v>2508661</v>
      </c>
      <c r="J191" s="91">
        <v>501732.2</v>
      </c>
      <c r="K191" s="91" t="s">
        <v>669</v>
      </c>
      <c r="L191" s="88" t="s">
        <v>641</v>
      </c>
    </row>
    <row r="192" spans="1:12" ht="36" customHeight="1" x14ac:dyDescent="0.25">
      <c r="A192" s="466"/>
      <c r="B192" s="465" t="s">
        <v>3439</v>
      </c>
      <c r="C192" s="88" t="s">
        <v>638</v>
      </c>
      <c r="D192" s="88" t="s">
        <v>3450</v>
      </c>
      <c r="E192" s="88" t="s">
        <v>640</v>
      </c>
      <c r="F192" s="88" t="s">
        <v>61</v>
      </c>
      <c r="G192" s="88">
        <v>4.4000000000000004</v>
      </c>
      <c r="H192" s="88">
        <v>12</v>
      </c>
      <c r="I192" s="91">
        <v>60160.83</v>
      </c>
      <c r="J192" s="91">
        <v>15000</v>
      </c>
      <c r="K192" s="91" t="s">
        <v>53</v>
      </c>
      <c r="L192" s="88" t="s">
        <v>641</v>
      </c>
    </row>
    <row r="193" spans="1:12" ht="36" x14ac:dyDescent="0.25">
      <c r="A193" s="466"/>
      <c r="B193" s="466"/>
      <c r="C193" s="88" t="s">
        <v>638</v>
      </c>
      <c r="D193" s="88" t="s">
        <v>3451</v>
      </c>
      <c r="E193" s="88" t="s">
        <v>640</v>
      </c>
      <c r="F193" s="88" t="s">
        <v>61</v>
      </c>
      <c r="G193" s="88">
        <v>47</v>
      </c>
      <c r="H193" s="88">
        <v>48.5</v>
      </c>
      <c r="I193" s="91">
        <v>61703.17</v>
      </c>
      <c r="J193" s="91">
        <v>19600</v>
      </c>
      <c r="K193" s="91" t="s">
        <v>53</v>
      </c>
      <c r="L193" s="88" t="s">
        <v>641</v>
      </c>
    </row>
    <row r="194" spans="1:12" ht="36" x14ac:dyDescent="0.25">
      <c r="A194" s="466"/>
      <c r="B194" s="466"/>
      <c r="C194" s="88" t="s">
        <v>638</v>
      </c>
      <c r="D194" s="88" t="s">
        <v>3452</v>
      </c>
      <c r="E194" s="88" t="s">
        <v>640</v>
      </c>
      <c r="F194" s="88" t="s">
        <v>61</v>
      </c>
      <c r="G194" s="88" t="s">
        <v>67</v>
      </c>
      <c r="H194" s="88">
        <v>0.1</v>
      </c>
      <c r="I194" s="91">
        <v>22950.6</v>
      </c>
      <c r="J194" s="91">
        <v>4200</v>
      </c>
      <c r="K194" s="91" t="s">
        <v>53</v>
      </c>
      <c r="L194" s="88" t="s">
        <v>641</v>
      </c>
    </row>
    <row r="195" spans="1:12" ht="36" x14ac:dyDescent="0.25">
      <c r="A195" s="466"/>
      <c r="B195" s="466"/>
      <c r="C195" s="88" t="s">
        <v>638</v>
      </c>
      <c r="D195" s="88" t="s">
        <v>3453</v>
      </c>
      <c r="E195" s="88" t="s">
        <v>640</v>
      </c>
      <c r="F195" s="88" t="s">
        <v>61</v>
      </c>
      <c r="G195" s="88" t="s">
        <v>67</v>
      </c>
      <c r="H195" s="88">
        <v>5</v>
      </c>
      <c r="I195" s="91">
        <v>25300</v>
      </c>
      <c r="J195" s="91">
        <v>6800</v>
      </c>
      <c r="K195" s="91" t="s">
        <v>53</v>
      </c>
      <c r="L195" s="88" t="s">
        <v>641</v>
      </c>
    </row>
    <row r="196" spans="1:12" ht="44.25" customHeight="1" x14ac:dyDescent="0.25">
      <c r="A196" s="466"/>
      <c r="B196" s="466"/>
      <c r="C196" s="88" t="s">
        <v>638</v>
      </c>
      <c r="D196" s="88" t="s">
        <v>3454</v>
      </c>
      <c r="E196" s="88" t="s">
        <v>646</v>
      </c>
      <c r="F196" s="88" t="s">
        <v>52</v>
      </c>
      <c r="G196" s="88">
        <v>2</v>
      </c>
      <c r="H196" s="88">
        <v>1</v>
      </c>
      <c r="I196" s="91">
        <v>8100</v>
      </c>
      <c r="J196" s="91">
        <v>2000</v>
      </c>
      <c r="K196" s="91" t="s">
        <v>53</v>
      </c>
      <c r="L196" s="88" t="s">
        <v>641</v>
      </c>
    </row>
    <row r="197" spans="1:12" ht="36" x14ac:dyDescent="0.25">
      <c r="A197" s="466"/>
      <c r="B197" s="466"/>
      <c r="C197" s="88" t="s">
        <v>638</v>
      </c>
      <c r="D197" s="88" t="s">
        <v>3455</v>
      </c>
      <c r="E197" s="88" t="s">
        <v>646</v>
      </c>
      <c r="F197" s="88" t="s">
        <v>52</v>
      </c>
      <c r="G197" s="88">
        <v>5</v>
      </c>
      <c r="H197" s="88">
        <v>1</v>
      </c>
      <c r="I197" s="91">
        <v>6849.7</v>
      </c>
      <c r="J197" s="91">
        <v>1500</v>
      </c>
      <c r="K197" s="91" t="s">
        <v>53</v>
      </c>
      <c r="L197" s="88" t="s">
        <v>641</v>
      </c>
    </row>
    <row r="198" spans="1:12" ht="36" x14ac:dyDescent="0.25">
      <c r="A198" s="467"/>
      <c r="B198" s="466"/>
      <c r="C198" s="88" t="s">
        <v>638</v>
      </c>
      <c r="D198" s="88" t="s">
        <v>3456</v>
      </c>
      <c r="E198" s="88" t="s">
        <v>651</v>
      </c>
      <c r="F198" s="88" t="s">
        <v>52</v>
      </c>
      <c r="G198" s="88">
        <v>26</v>
      </c>
      <c r="H198" s="88">
        <v>80</v>
      </c>
      <c r="I198" s="91" t="s">
        <v>67</v>
      </c>
      <c r="J198" s="91" t="s">
        <v>67</v>
      </c>
      <c r="K198" s="91" t="s">
        <v>53</v>
      </c>
      <c r="L198" s="88" t="s">
        <v>641</v>
      </c>
    </row>
    <row r="199" spans="1:12" ht="72" customHeight="1" x14ac:dyDescent="0.25">
      <c r="A199" s="537" t="s">
        <v>3322</v>
      </c>
      <c r="B199" s="465" t="s">
        <v>3457</v>
      </c>
      <c r="C199" s="88" t="s">
        <v>687</v>
      </c>
      <c r="D199" s="88" t="s">
        <v>3458</v>
      </c>
      <c r="E199" s="91" t="s">
        <v>79</v>
      </c>
      <c r="F199" s="88" t="s">
        <v>61</v>
      </c>
      <c r="G199" s="88">
        <v>10</v>
      </c>
      <c r="H199" s="88">
        <v>90</v>
      </c>
      <c r="I199" s="91">
        <v>18000</v>
      </c>
      <c r="J199" s="91">
        <v>10800</v>
      </c>
      <c r="K199" s="91" t="s">
        <v>656</v>
      </c>
      <c r="L199" s="88" t="s">
        <v>81</v>
      </c>
    </row>
    <row r="200" spans="1:12" ht="36" x14ac:dyDescent="0.25">
      <c r="A200" s="538"/>
      <c r="B200" s="466"/>
      <c r="C200" s="88" t="s">
        <v>91</v>
      </c>
      <c r="D200" s="88" t="s">
        <v>3459</v>
      </c>
      <c r="E200" s="157" t="s">
        <v>79</v>
      </c>
      <c r="F200" s="88" t="s">
        <v>61</v>
      </c>
      <c r="G200" s="88">
        <v>3</v>
      </c>
      <c r="H200" s="88">
        <v>35</v>
      </c>
      <c r="I200" s="91">
        <v>63047.5</v>
      </c>
      <c r="J200" s="91">
        <v>6304.76</v>
      </c>
      <c r="K200" s="91" t="s">
        <v>68</v>
      </c>
      <c r="L200" s="88" t="s">
        <v>81</v>
      </c>
    </row>
    <row r="201" spans="1:12" ht="36" x14ac:dyDescent="0.25">
      <c r="A201" s="538"/>
      <c r="B201" s="466"/>
      <c r="C201" s="88" t="s">
        <v>91</v>
      </c>
      <c r="D201" s="88" t="s">
        <v>3460</v>
      </c>
      <c r="E201" s="157" t="s">
        <v>79</v>
      </c>
      <c r="F201" s="88" t="s">
        <v>61</v>
      </c>
      <c r="G201" s="88">
        <v>5</v>
      </c>
      <c r="H201" s="88">
        <v>95</v>
      </c>
      <c r="I201" s="91">
        <v>17911.5</v>
      </c>
      <c r="J201" s="91">
        <v>11941</v>
      </c>
      <c r="K201" s="91" t="s">
        <v>95</v>
      </c>
      <c r="L201" s="88" t="s">
        <v>81</v>
      </c>
    </row>
    <row r="202" spans="1:12" ht="60" x14ac:dyDescent="0.25">
      <c r="A202" s="538"/>
      <c r="B202" s="466"/>
      <c r="C202" s="88" t="s">
        <v>700</v>
      </c>
      <c r="D202" s="88" t="s">
        <v>3461</v>
      </c>
      <c r="E202" s="91" t="s">
        <v>356</v>
      </c>
      <c r="F202" s="88" t="s">
        <v>61</v>
      </c>
      <c r="G202" s="88" t="s">
        <v>67</v>
      </c>
      <c r="H202" s="88">
        <v>80</v>
      </c>
      <c r="I202" s="91">
        <v>3442</v>
      </c>
      <c r="J202" s="91">
        <v>1321</v>
      </c>
      <c r="K202" s="91" t="s">
        <v>53</v>
      </c>
      <c r="L202" s="88" t="s">
        <v>81</v>
      </c>
    </row>
    <row r="203" spans="1:12" ht="48" x14ac:dyDescent="0.25">
      <c r="A203" s="538"/>
      <c r="B203" s="466"/>
      <c r="C203" s="88" t="s">
        <v>705</v>
      </c>
      <c r="D203" s="103" t="s">
        <v>3462</v>
      </c>
      <c r="E203" s="91" t="s">
        <v>707</v>
      </c>
      <c r="F203" s="88" t="s">
        <v>52</v>
      </c>
      <c r="G203" s="88" t="s">
        <v>67</v>
      </c>
      <c r="H203" s="88">
        <v>1</v>
      </c>
      <c r="I203" s="91">
        <v>1300</v>
      </c>
      <c r="J203" s="91">
        <v>500</v>
      </c>
      <c r="K203" s="91" t="s">
        <v>53</v>
      </c>
      <c r="L203" s="88" t="s">
        <v>81</v>
      </c>
    </row>
    <row r="204" spans="1:12" ht="36" x14ac:dyDescent="0.2">
      <c r="A204" s="538"/>
      <c r="B204" s="466"/>
      <c r="C204" s="89" t="s">
        <v>684</v>
      </c>
      <c r="D204" s="122" t="s">
        <v>3463</v>
      </c>
      <c r="E204" s="226" t="s">
        <v>79</v>
      </c>
      <c r="F204" s="88" t="s">
        <v>61</v>
      </c>
      <c r="G204" s="88">
        <v>30</v>
      </c>
      <c r="H204" s="88">
        <v>75</v>
      </c>
      <c r="I204" s="91">
        <v>3981758.2</v>
      </c>
      <c r="J204" s="91">
        <v>1476491.43</v>
      </c>
      <c r="K204" s="91" t="s">
        <v>656</v>
      </c>
      <c r="L204" s="88" t="s">
        <v>81</v>
      </c>
    </row>
    <row r="205" spans="1:12" ht="40.5" customHeight="1" x14ac:dyDescent="0.25">
      <c r="A205" s="539"/>
      <c r="B205" s="467"/>
      <c r="C205" s="88" t="s">
        <v>77</v>
      </c>
      <c r="D205" s="88" t="s">
        <v>3464</v>
      </c>
      <c r="E205" s="157" t="s">
        <v>79</v>
      </c>
      <c r="F205" s="88" t="s">
        <v>61</v>
      </c>
      <c r="G205" s="118">
        <v>5</v>
      </c>
      <c r="H205" s="88">
        <v>30</v>
      </c>
      <c r="I205" s="91">
        <v>2635700</v>
      </c>
      <c r="J205" s="91">
        <v>100000</v>
      </c>
      <c r="K205" s="91" t="s">
        <v>693</v>
      </c>
      <c r="L205" s="88" t="s">
        <v>81</v>
      </c>
    </row>
    <row r="206" spans="1:12" ht="72" x14ac:dyDescent="0.25">
      <c r="A206" s="88" t="s">
        <v>3323</v>
      </c>
      <c r="B206" s="88" t="s">
        <v>3465</v>
      </c>
      <c r="C206" s="88" t="s">
        <v>719</v>
      </c>
      <c r="D206" s="105" t="s">
        <v>3466</v>
      </c>
      <c r="E206" s="88" t="s">
        <v>2118</v>
      </c>
      <c r="F206" s="88" t="s">
        <v>61</v>
      </c>
      <c r="G206" s="88" t="s">
        <v>67</v>
      </c>
      <c r="H206" s="88" t="s">
        <v>2119</v>
      </c>
      <c r="I206" s="91">
        <v>2500</v>
      </c>
      <c r="J206" s="91">
        <v>1000</v>
      </c>
      <c r="K206" s="91" t="s">
        <v>53</v>
      </c>
      <c r="L206" s="88" t="s">
        <v>3289</v>
      </c>
    </row>
    <row r="207" spans="1:12" ht="36" x14ac:dyDescent="0.25">
      <c r="A207" s="477" t="s">
        <v>3324</v>
      </c>
      <c r="B207" s="477" t="s">
        <v>3467</v>
      </c>
      <c r="C207" s="477" t="s">
        <v>2131</v>
      </c>
      <c r="D207" s="477" t="s">
        <v>3468</v>
      </c>
      <c r="E207" s="88" t="s">
        <v>3270</v>
      </c>
      <c r="F207" s="88" t="s">
        <v>52</v>
      </c>
      <c r="G207" s="88">
        <v>100</v>
      </c>
      <c r="H207" s="88">
        <v>140</v>
      </c>
      <c r="I207" s="519">
        <v>16000</v>
      </c>
      <c r="J207" s="519">
        <v>4000</v>
      </c>
      <c r="K207" s="519" t="s">
        <v>656</v>
      </c>
      <c r="L207" s="465" t="s">
        <v>212</v>
      </c>
    </row>
    <row r="208" spans="1:12" ht="24" customHeight="1" x14ac:dyDescent="0.25">
      <c r="A208" s="477"/>
      <c r="B208" s="477"/>
      <c r="C208" s="477"/>
      <c r="D208" s="477"/>
      <c r="E208" s="88" t="s">
        <v>765</v>
      </c>
      <c r="F208" s="88" t="s">
        <v>52</v>
      </c>
      <c r="G208" s="88">
        <v>82</v>
      </c>
      <c r="H208" s="88">
        <v>110</v>
      </c>
      <c r="I208" s="519"/>
      <c r="J208" s="519"/>
      <c r="K208" s="519"/>
      <c r="L208" s="467"/>
    </row>
    <row r="209" spans="1:12" ht="36" customHeight="1" x14ac:dyDescent="0.25">
      <c r="A209" s="465" t="s">
        <v>3325</v>
      </c>
      <c r="B209" s="465" t="s">
        <v>3469</v>
      </c>
      <c r="C209" s="88" t="s">
        <v>768</v>
      </c>
      <c r="D209" s="88" t="s">
        <v>3470</v>
      </c>
      <c r="E209" s="88" t="s">
        <v>770</v>
      </c>
      <c r="F209" s="88" t="s">
        <v>61</v>
      </c>
      <c r="G209" s="88">
        <v>25</v>
      </c>
      <c r="H209" s="88">
        <v>50</v>
      </c>
      <c r="I209" s="91">
        <v>10000</v>
      </c>
      <c r="J209" s="91">
        <v>2500</v>
      </c>
      <c r="K209" s="91" t="s">
        <v>53</v>
      </c>
      <c r="L209" s="88" t="s">
        <v>212</v>
      </c>
    </row>
    <row r="210" spans="1:12" ht="36" x14ac:dyDescent="0.25">
      <c r="A210" s="467"/>
      <c r="B210" s="467"/>
      <c r="C210" s="88" t="s">
        <v>2137</v>
      </c>
      <c r="D210" s="88" t="s">
        <v>3471</v>
      </c>
      <c r="E210" s="88" t="s">
        <v>3271</v>
      </c>
      <c r="F210" s="88" t="s">
        <v>52</v>
      </c>
      <c r="G210" s="88">
        <v>10</v>
      </c>
      <c r="H210" s="88">
        <v>10</v>
      </c>
      <c r="I210" s="91">
        <v>20000</v>
      </c>
      <c r="J210" s="91">
        <v>5000</v>
      </c>
      <c r="K210" s="91" t="s">
        <v>53</v>
      </c>
      <c r="L210" s="88" t="s">
        <v>212</v>
      </c>
    </row>
    <row r="211" spans="1:12" ht="24" x14ac:dyDescent="0.25">
      <c r="A211" s="465" t="s">
        <v>3606</v>
      </c>
      <c r="B211" s="477" t="s">
        <v>3607</v>
      </c>
      <c r="C211" s="88" t="s">
        <v>809</v>
      </c>
      <c r="D211" s="207" t="s">
        <v>3608</v>
      </c>
      <c r="E211" s="206" t="s">
        <v>811</v>
      </c>
      <c r="F211" s="88" t="s">
        <v>52</v>
      </c>
      <c r="G211" s="88">
        <v>1</v>
      </c>
      <c r="H211" s="88">
        <v>2</v>
      </c>
      <c r="I211" s="91">
        <v>33100</v>
      </c>
      <c r="J211" s="91">
        <v>9900</v>
      </c>
      <c r="K211" s="91" t="s">
        <v>53</v>
      </c>
      <c r="L211" s="88" t="s">
        <v>807</v>
      </c>
    </row>
    <row r="212" spans="1:12" ht="24" x14ac:dyDescent="0.25">
      <c r="A212" s="466"/>
      <c r="B212" s="477"/>
      <c r="C212" s="477" t="s">
        <v>812</v>
      </c>
      <c r="D212" s="533" t="s">
        <v>3609</v>
      </c>
      <c r="E212" s="206" t="s">
        <v>814</v>
      </c>
      <c r="F212" s="88" t="s">
        <v>52</v>
      </c>
      <c r="G212" s="88" t="s">
        <v>67</v>
      </c>
      <c r="H212" s="88">
        <v>1</v>
      </c>
      <c r="I212" s="519">
        <v>9151.2000000000007</v>
      </c>
      <c r="J212" s="519">
        <v>3069.2</v>
      </c>
      <c r="K212" s="519" t="s">
        <v>53</v>
      </c>
      <c r="L212" s="465" t="s">
        <v>807</v>
      </c>
    </row>
    <row r="213" spans="1:12" ht="24" customHeight="1" x14ac:dyDescent="0.25">
      <c r="A213" s="466"/>
      <c r="B213" s="477"/>
      <c r="C213" s="477"/>
      <c r="D213" s="533"/>
      <c r="E213" s="206" t="s">
        <v>815</v>
      </c>
      <c r="F213" s="88" t="s">
        <v>52</v>
      </c>
      <c r="G213" s="88">
        <v>1</v>
      </c>
      <c r="H213" s="88">
        <v>3</v>
      </c>
      <c r="I213" s="519"/>
      <c r="J213" s="519"/>
      <c r="K213" s="519"/>
      <c r="L213" s="467"/>
    </row>
    <row r="214" spans="1:12" ht="24" x14ac:dyDescent="0.25">
      <c r="A214" s="467"/>
      <c r="B214" s="477"/>
      <c r="C214" s="88" t="s">
        <v>816</v>
      </c>
      <c r="D214" s="207" t="s">
        <v>3610</v>
      </c>
      <c r="E214" s="206" t="s">
        <v>818</v>
      </c>
      <c r="F214" s="88" t="s">
        <v>52</v>
      </c>
      <c r="G214" s="88">
        <v>17</v>
      </c>
      <c r="H214" s="88">
        <v>47</v>
      </c>
      <c r="I214" s="91">
        <v>8500</v>
      </c>
      <c r="J214" s="91">
        <v>2000</v>
      </c>
      <c r="K214" s="91" t="s">
        <v>53</v>
      </c>
      <c r="L214" s="88" t="s">
        <v>807</v>
      </c>
    </row>
    <row r="215" spans="1:12" ht="48" x14ac:dyDescent="0.25">
      <c r="A215" s="465" t="s">
        <v>3611</v>
      </c>
      <c r="B215" s="465" t="s">
        <v>3612</v>
      </c>
      <c r="C215" s="88" t="s">
        <v>826</v>
      </c>
      <c r="D215" s="88" t="s">
        <v>3614</v>
      </c>
      <c r="E215" s="206" t="s">
        <v>831</v>
      </c>
      <c r="F215" s="88" t="s">
        <v>832</v>
      </c>
      <c r="G215" s="88">
        <v>480</v>
      </c>
      <c r="H215" s="88">
        <v>1000</v>
      </c>
      <c r="I215" s="91">
        <v>3000</v>
      </c>
      <c r="J215" s="91">
        <v>500</v>
      </c>
      <c r="K215" s="91" t="s">
        <v>53</v>
      </c>
      <c r="L215" s="88" t="s">
        <v>807</v>
      </c>
    </row>
    <row r="216" spans="1:12" ht="24" x14ac:dyDescent="0.25">
      <c r="A216" s="465"/>
      <c r="B216" s="465"/>
      <c r="C216" s="477" t="s">
        <v>833</v>
      </c>
      <c r="D216" s="477" t="s">
        <v>3615</v>
      </c>
      <c r="E216" s="88" t="s">
        <v>835</v>
      </c>
      <c r="F216" s="88" t="s">
        <v>836</v>
      </c>
      <c r="G216" s="88">
        <v>2</v>
      </c>
      <c r="H216" s="88">
        <v>2</v>
      </c>
      <c r="I216" s="91">
        <v>4000</v>
      </c>
      <c r="J216" s="91">
        <v>1000</v>
      </c>
      <c r="K216" s="91" t="s">
        <v>53</v>
      </c>
      <c r="L216" s="465" t="s">
        <v>807</v>
      </c>
    </row>
    <row r="217" spans="1:12" ht="24" x14ac:dyDescent="0.25">
      <c r="A217" s="465"/>
      <c r="B217" s="465"/>
      <c r="C217" s="477"/>
      <c r="D217" s="477"/>
      <c r="E217" s="88" t="s">
        <v>837</v>
      </c>
      <c r="F217" s="88" t="s">
        <v>569</v>
      </c>
      <c r="G217" s="88">
        <v>168</v>
      </c>
      <c r="H217" s="88" t="s">
        <v>838</v>
      </c>
      <c r="I217" s="91">
        <v>58015</v>
      </c>
      <c r="J217" s="91">
        <v>16380</v>
      </c>
      <c r="K217" s="91" t="s">
        <v>53</v>
      </c>
      <c r="L217" s="467"/>
    </row>
    <row r="218" spans="1:12" ht="24" x14ac:dyDescent="0.25">
      <c r="A218" s="465"/>
      <c r="B218" s="465"/>
      <c r="C218" s="477" t="s">
        <v>826</v>
      </c>
      <c r="D218" s="477" t="s">
        <v>3616</v>
      </c>
      <c r="E218" s="88" t="s">
        <v>840</v>
      </c>
      <c r="F218" s="88" t="s">
        <v>836</v>
      </c>
      <c r="G218" s="88">
        <v>5</v>
      </c>
      <c r="H218" s="207">
        <v>1.2</v>
      </c>
      <c r="I218" s="91">
        <v>3849.2</v>
      </c>
      <c r="J218" s="91">
        <v>612</v>
      </c>
      <c r="K218" s="91" t="s">
        <v>53</v>
      </c>
      <c r="L218" s="465" t="s">
        <v>807</v>
      </c>
    </row>
    <row r="219" spans="1:12" ht="36" x14ac:dyDescent="0.25">
      <c r="A219" s="465"/>
      <c r="B219" s="465"/>
      <c r="C219" s="477"/>
      <c r="D219" s="477"/>
      <c r="E219" s="88" t="s">
        <v>841</v>
      </c>
      <c r="F219" s="88" t="s">
        <v>569</v>
      </c>
      <c r="G219" s="88">
        <v>1.284</v>
      </c>
      <c r="H219" s="207">
        <v>9</v>
      </c>
      <c r="I219" s="91">
        <v>16560</v>
      </c>
      <c r="J219" s="91">
        <v>4140</v>
      </c>
      <c r="K219" s="91" t="s">
        <v>829</v>
      </c>
      <c r="L219" s="467"/>
    </row>
    <row r="220" spans="1:12" ht="36" x14ac:dyDescent="0.25">
      <c r="A220" s="465"/>
      <c r="B220" s="477" t="s">
        <v>3613</v>
      </c>
      <c r="C220" s="477" t="s">
        <v>843</v>
      </c>
      <c r="D220" s="88" t="s">
        <v>3617</v>
      </c>
      <c r="E220" s="88" t="s">
        <v>3192</v>
      </c>
      <c r="F220" s="88" t="s">
        <v>569</v>
      </c>
      <c r="G220" s="88">
        <v>160</v>
      </c>
      <c r="H220" s="88">
        <v>400</v>
      </c>
      <c r="I220" s="91">
        <v>3000</v>
      </c>
      <c r="J220" s="91">
        <v>750</v>
      </c>
      <c r="K220" s="91" t="s">
        <v>714</v>
      </c>
      <c r="L220" s="88" t="s">
        <v>807</v>
      </c>
    </row>
    <row r="221" spans="1:12" ht="24" x14ac:dyDescent="0.25">
      <c r="A221" s="465"/>
      <c r="B221" s="477"/>
      <c r="C221" s="477"/>
      <c r="D221" s="88" t="s">
        <v>3618</v>
      </c>
      <c r="E221" s="88" t="s">
        <v>90</v>
      </c>
      <c r="F221" s="88" t="s">
        <v>61</v>
      </c>
      <c r="G221" s="88">
        <v>10</v>
      </c>
      <c r="H221" s="88">
        <v>100</v>
      </c>
      <c r="I221" s="91">
        <v>1000</v>
      </c>
      <c r="J221" s="91" t="s">
        <v>67</v>
      </c>
      <c r="K221" s="91" t="s">
        <v>714</v>
      </c>
      <c r="L221" s="88" t="s">
        <v>807</v>
      </c>
    </row>
    <row r="222" spans="1:12" ht="36" x14ac:dyDescent="0.25">
      <c r="A222" s="465"/>
      <c r="B222" s="477"/>
      <c r="C222" s="477"/>
      <c r="D222" s="88" t="s">
        <v>3619</v>
      </c>
      <c r="E222" s="88" t="s">
        <v>356</v>
      </c>
      <c r="F222" s="88" t="s">
        <v>61</v>
      </c>
      <c r="G222" s="88">
        <v>50</v>
      </c>
      <c r="H222" s="88">
        <v>100</v>
      </c>
      <c r="I222" s="91">
        <v>52500</v>
      </c>
      <c r="J222" s="91">
        <v>22500</v>
      </c>
      <c r="K222" s="91" t="s">
        <v>53</v>
      </c>
      <c r="L222" s="88" t="s">
        <v>807</v>
      </c>
    </row>
    <row r="223" spans="1:12" ht="28.5" customHeight="1" x14ac:dyDescent="0.25">
      <c r="A223" s="465" t="s">
        <v>3620</v>
      </c>
      <c r="B223" s="477" t="s">
        <v>3621</v>
      </c>
      <c r="C223" s="477" t="s">
        <v>850</v>
      </c>
      <c r="D223" s="477" t="s">
        <v>3622</v>
      </c>
      <c r="E223" s="88" t="s">
        <v>2162</v>
      </c>
      <c r="F223" s="88" t="s">
        <v>52</v>
      </c>
      <c r="G223" s="88">
        <v>5</v>
      </c>
      <c r="H223" s="88">
        <v>2</v>
      </c>
      <c r="I223" s="91">
        <v>800</v>
      </c>
      <c r="J223" s="91">
        <v>200</v>
      </c>
      <c r="K223" s="91" t="s">
        <v>53</v>
      </c>
      <c r="L223" s="465" t="s">
        <v>807</v>
      </c>
    </row>
    <row r="224" spans="1:12" ht="24" x14ac:dyDescent="0.25">
      <c r="A224" s="465"/>
      <c r="B224" s="477"/>
      <c r="C224" s="477"/>
      <c r="D224" s="477"/>
      <c r="E224" s="88" t="s">
        <v>853</v>
      </c>
      <c r="F224" s="88" t="s">
        <v>52</v>
      </c>
      <c r="G224" s="88">
        <v>3</v>
      </c>
      <c r="H224" s="88">
        <v>3</v>
      </c>
      <c r="I224" s="91">
        <v>320</v>
      </c>
      <c r="J224" s="91">
        <v>320</v>
      </c>
      <c r="K224" s="91" t="s">
        <v>714</v>
      </c>
      <c r="L224" s="467"/>
    </row>
    <row r="225" spans="1:12" ht="36" x14ac:dyDescent="0.25">
      <c r="A225" s="465"/>
      <c r="B225" s="477"/>
      <c r="C225" s="477"/>
      <c r="D225" s="88" t="s">
        <v>3623</v>
      </c>
      <c r="E225" s="88" t="s">
        <v>855</v>
      </c>
      <c r="F225" s="88" t="s">
        <v>52</v>
      </c>
      <c r="G225" s="88">
        <v>5</v>
      </c>
      <c r="H225" s="88" t="s">
        <v>856</v>
      </c>
      <c r="I225" s="91">
        <v>1000</v>
      </c>
      <c r="J225" s="91">
        <v>1000</v>
      </c>
      <c r="K225" s="91" t="s">
        <v>714</v>
      </c>
      <c r="L225" s="88" t="s">
        <v>807</v>
      </c>
    </row>
    <row r="226" spans="1:12" ht="59.25" customHeight="1" x14ac:dyDescent="0.25">
      <c r="A226" s="465" t="s">
        <v>3624</v>
      </c>
      <c r="B226" s="465" t="s">
        <v>3625</v>
      </c>
      <c r="C226" s="88" t="s">
        <v>862</v>
      </c>
      <c r="D226" s="88" t="s">
        <v>3626</v>
      </c>
      <c r="E226" s="88" t="s">
        <v>2167</v>
      </c>
      <c r="F226" s="88" t="s">
        <v>61</v>
      </c>
      <c r="G226" s="207">
        <v>17.8</v>
      </c>
      <c r="H226" s="207">
        <v>24.4</v>
      </c>
      <c r="I226" s="91">
        <v>5200</v>
      </c>
      <c r="J226" s="91">
        <v>1400</v>
      </c>
      <c r="K226" s="91" t="s">
        <v>53</v>
      </c>
      <c r="L226" s="88" t="s">
        <v>807</v>
      </c>
    </row>
    <row r="227" spans="1:12" ht="36" x14ac:dyDescent="0.25">
      <c r="A227" s="465"/>
      <c r="B227" s="465"/>
      <c r="C227" s="88" t="s">
        <v>867</v>
      </c>
      <c r="D227" s="88" t="s">
        <v>3627</v>
      </c>
      <c r="E227" s="207" t="s">
        <v>869</v>
      </c>
      <c r="F227" s="88" t="s">
        <v>52</v>
      </c>
      <c r="G227" s="207" t="s">
        <v>67</v>
      </c>
      <c r="H227" s="207">
        <v>1</v>
      </c>
      <c r="I227" s="91">
        <v>1200</v>
      </c>
      <c r="J227" s="91">
        <v>400</v>
      </c>
      <c r="K227" s="91" t="s">
        <v>656</v>
      </c>
      <c r="L227" s="88" t="s">
        <v>807</v>
      </c>
    </row>
    <row r="228" spans="1:12" ht="41.25" customHeight="1" x14ac:dyDescent="0.25">
      <c r="A228" s="465"/>
      <c r="B228" s="465"/>
      <c r="C228" s="477" t="s">
        <v>870</v>
      </c>
      <c r="D228" s="477" t="s">
        <v>3628</v>
      </c>
      <c r="E228" s="88" t="s">
        <v>872</v>
      </c>
      <c r="F228" s="88" t="s">
        <v>61</v>
      </c>
      <c r="G228" s="207" t="s">
        <v>67</v>
      </c>
      <c r="H228" s="207">
        <v>5</v>
      </c>
      <c r="I228" s="91">
        <v>7607.9</v>
      </c>
      <c r="J228" s="91" t="s">
        <v>67</v>
      </c>
      <c r="K228" s="91" t="s">
        <v>67</v>
      </c>
      <c r="L228" s="465" t="s">
        <v>807</v>
      </c>
    </row>
    <row r="229" spans="1:12" ht="24" x14ac:dyDescent="0.25">
      <c r="A229" s="465"/>
      <c r="B229" s="465"/>
      <c r="C229" s="477"/>
      <c r="D229" s="477"/>
      <c r="E229" s="88" t="s">
        <v>873</v>
      </c>
      <c r="F229" s="88" t="s">
        <v>61</v>
      </c>
      <c r="G229" s="207" t="s">
        <v>67</v>
      </c>
      <c r="H229" s="88">
        <v>10</v>
      </c>
      <c r="I229" s="91">
        <v>44490</v>
      </c>
      <c r="J229" s="91">
        <v>13500</v>
      </c>
      <c r="K229" s="91" t="s">
        <v>53</v>
      </c>
      <c r="L229" s="467"/>
    </row>
    <row r="230" spans="1:12" ht="36" x14ac:dyDescent="0.25">
      <c r="A230" s="465"/>
      <c r="B230" s="465"/>
      <c r="C230" s="88" t="s">
        <v>874</v>
      </c>
      <c r="D230" s="88" t="s">
        <v>3629</v>
      </c>
      <c r="E230" s="206" t="s">
        <v>79</v>
      </c>
      <c r="F230" s="88" t="s">
        <v>61</v>
      </c>
      <c r="G230" s="207" t="s">
        <v>67</v>
      </c>
      <c r="H230" s="207">
        <v>100</v>
      </c>
      <c r="I230" s="91">
        <v>5100</v>
      </c>
      <c r="J230" s="91">
        <v>300</v>
      </c>
      <c r="K230" s="91" t="s">
        <v>53</v>
      </c>
      <c r="L230" s="88" t="s">
        <v>807</v>
      </c>
    </row>
    <row r="231" spans="1:12" ht="48" x14ac:dyDescent="0.25">
      <c r="A231" s="534" t="s">
        <v>3630</v>
      </c>
      <c r="B231" s="547" t="s">
        <v>3631</v>
      </c>
      <c r="C231" s="546" t="s">
        <v>879</v>
      </c>
      <c r="D231" s="266" t="s">
        <v>3632</v>
      </c>
      <c r="E231" s="88" t="s">
        <v>881</v>
      </c>
      <c r="F231" s="88" t="s">
        <v>52</v>
      </c>
      <c r="G231" s="155">
        <v>200</v>
      </c>
      <c r="H231" s="88">
        <v>350</v>
      </c>
      <c r="I231" s="91">
        <v>102000</v>
      </c>
      <c r="J231" s="91">
        <v>24000</v>
      </c>
      <c r="K231" s="91" t="s">
        <v>53</v>
      </c>
      <c r="L231" s="88" t="s">
        <v>476</v>
      </c>
    </row>
    <row r="232" spans="1:12" ht="24" x14ac:dyDescent="0.25">
      <c r="A232" s="534"/>
      <c r="B232" s="547"/>
      <c r="C232" s="546"/>
      <c r="D232" s="266" t="s">
        <v>3633</v>
      </c>
      <c r="E232" s="206" t="s">
        <v>881</v>
      </c>
      <c r="F232" s="88" t="s">
        <v>52</v>
      </c>
      <c r="G232" s="207" t="s">
        <v>67</v>
      </c>
      <c r="H232" s="207">
        <v>20</v>
      </c>
      <c r="I232" s="91">
        <v>56000</v>
      </c>
      <c r="J232" s="91">
        <v>15000</v>
      </c>
      <c r="K232" s="91" t="s">
        <v>53</v>
      </c>
      <c r="L232" s="88" t="s">
        <v>476</v>
      </c>
    </row>
    <row r="233" spans="1:12" ht="36" x14ac:dyDescent="0.25">
      <c r="A233" s="534"/>
      <c r="B233" s="547"/>
      <c r="C233" s="289" t="s">
        <v>887</v>
      </c>
      <c r="D233" s="266" t="s">
        <v>3634</v>
      </c>
      <c r="E233" s="88" t="s">
        <v>889</v>
      </c>
      <c r="F233" s="88" t="s">
        <v>52</v>
      </c>
      <c r="G233" s="155">
        <v>1216</v>
      </c>
      <c r="H233" s="278">
        <v>2784</v>
      </c>
      <c r="I233" s="91">
        <v>13500</v>
      </c>
      <c r="J233" s="91">
        <v>4000</v>
      </c>
      <c r="K233" s="91" t="s">
        <v>53</v>
      </c>
      <c r="L233" s="88" t="s">
        <v>476</v>
      </c>
    </row>
    <row r="234" spans="1:12" ht="36" x14ac:dyDescent="0.25">
      <c r="A234" s="534"/>
      <c r="B234" s="534"/>
      <c r="C234" s="88" t="s">
        <v>890</v>
      </c>
      <c r="D234" s="88" t="s">
        <v>3635</v>
      </c>
      <c r="E234" s="88" t="s">
        <v>892</v>
      </c>
      <c r="F234" s="88" t="s">
        <v>61</v>
      </c>
      <c r="G234" s="88">
        <v>10</v>
      </c>
      <c r="H234" s="88">
        <v>20</v>
      </c>
      <c r="I234" s="91" t="s">
        <v>67</v>
      </c>
      <c r="J234" s="91" t="s">
        <v>67</v>
      </c>
      <c r="K234" s="91" t="s">
        <v>53</v>
      </c>
      <c r="L234" s="88" t="s">
        <v>476</v>
      </c>
    </row>
    <row r="235" spans="1:12" ht="36" x14ac:dyDescent="0.25">
      <c r="A235" s="534"/>
      <c r="B235" s="534"/>
      <c r="C235" s="88" t="s">
        <v>893</v>
      </c>
      <c r="D235" s="88" t="s">
        <v>3636</v>
      </c>
      <c r="E235" s="88" t="s">
        <v>310</v>
      </c>
      <c r="F235" s="88" t="s">
        <v>61</v>
      </c>
      <c r="G235" s="88" t="s">
        <v>67</v>
      </c>
      <c r="H235" s="88">
        <v>50</v>
      </c>
      <c r="I235" s="91">
        <v>37000</v>
      </c>
      <c r="J235" s="91">
        <v>7500</v>
      </c>
      <c r="K235" s="91" t="s">
        <v>53</v>
      </c>
      <c r="L235" s="88" t="s">
        <v>476</v>
      </c>
    </row>
    <row r="236" spans="1:12" ht="37.5" customHeight="1" x14ac:dyDescent="0.25">
      <c r="A236" s="534"/>
      <c r="B236" s="534"/>
      <c r="C236" s="88" t="s">
        <v>895</v>
      </c>
      <c r="D236" s="88" t="s">
        <v>3637</v>
      </c>
      <c r="E236" s="88" t="s">
        <v>897</v>
      </c>
      <c r="F236" s="88" t="s">
        <v>52</v>
      </c>
      <c r="G236" s="88" t="s">
        <v>67</v>
      </c>
      <c r="H236" s="88">
        <v>30</v>
      </c>
      <c r="I236" s="91">
        <v>26500</v>
      </c>
      <c r="J236" s="91">
        <v>5000</v>
      </c>
      <c r="K236" s="91" t="s">
        <v>53</v>
      </c>
      <c r="L236" s="88" t="s">
        <v>476</v>
      </c>
    </row>
    <row r="237" spans="1:12" ht="24" x14ac:dyDescent="0.25">
      <c r="A237" s="534"/>
      <c r="B237" s="534"/>
      <c r="C237" s="88" t="s">
        <v>898</v>
      </c>
      <c r="D237" s="88" t="s">
        <v>3638</v>
      </c>
      <c r="E237" s="88" t="s">
        <v>90</v>
      </c>
      <c r="F237" s="88" t="s">
        <v>61</v>
      </c>
      <c r="G237" s="88" t="s">
        <v>67</v>
      </c>
      <c r="H237" s="88">
        <v>30</v>
      </c>
      <c r="I237" s="91">
        <v>125000</v>
      </c>
      <c r="J237" s="91">
        <v>30000</v>
      </c>
      <c r="K237" s="91" t="s">
        <v>53</v>
      </c>
      <c r="L237" s="88" t="s">
        <v>476</v>
      </c>
    </row>
    <row r="238" spans="1:12" ht="24" x14ac:dyDescent="0.25">
      <c r="A238" s="534"/>
      <c r="B238" s="534"/>
      <c r="C238" s="88" t="s">
        <v>900</v>
      </c>
      <c r="D238" s="88" t="s">
        <v>3639</v>
      </c>
      <c r="E238" s="88" t="s">
        <v>90</v>
      </c>
      <c r="F238" s="88" t="s">
        <v>61</v>
      </c>
      <c r="G238" s="88" t="s">
        <v>67</v>
      </c>
      <c r="H238" s="88">
        <v>80</v>
      </c>
      <c r="I238" s="91">
        <v>27540</v>
      </c>
      <c r="J238" s="91">
        <v>10000</v>
      </c>
      <c r="K238" s="91" t="s">
        <v>53</v>
      </c>
      <c r="L238" s="88" t="s">
        <v>476</v>
      </c>
    </row>
    <row r="239" spans="1:12" ht="40.5" customHeight="1" x14ac:dyDescent="0.25">
      <c r="A239" s="534"/>
      <c r="B239" s="534"/>
      <c r="C239" s="88" t="s">
        <v>902</v>
      </c>
      <c r="D239" s="88" t="s">
        <v>3640</v>
      </c>
      <c r="E239" s="88" t="s">
        <v>904</v>
      </c>
      <c r="F239" s="88" t="s">
        <v>52</v>
      </c>
      <c r="G239" s="88" t="s">
        <v>67</v>
      </c>
      <c r="H239" s="88">
        <v>25</v>
      </c>
      <c r="I239" s="91">
        <v>58000</v>
      </c>
      <c r="J239" s="91">
        <v>13000</v>
      </c>
      <c r="K239" s="91" t="s">
        <v>53</v>
      </c>
      <c r="L239" s="88" t="s">
        <v>476</v>
      </c>
    </row>
    <row r="240" spans="1:12" ht="36" x14ac:dyDescent="0.25">
      <c r="A240" s="534"/>
      <c r="B240" s="534"/>
      <c r="C240" s="88" t="s">
        <v>905</v>
      </c>
      <c r="D240" s="88" t="s">
        <v>3641</v>
      </c>
      <c r="E240" s="88" t="s">
        <v>907</v>
      </c>
      <c r="F240" s="88" t="s">
        <v>201</v>
      </c>
      <c r="G240" s="88">
        <v>45</v>
      </c>
      <c r="H240" s="88">
        <v>75</v>
      </c>
      <c r="I240" s="91">
        <v>113044</v>
      </c>
      <c r="J240" s="91">
        <v>47600</v>
      </c>
      <c r="K240" s="91" t="s">
        <v>53</v>
      </c>
      <c r="L240" s="88" t="s">
        <v>476</v>
      </c>
    </row>
    <row r="241" spans="1:12" ht="24" x14ac:dyDescent="0.25">
      <c r="A241" s="534"/>
      <c r="B241" s="534"/>
      <c r="C241" s="88" t="s">
        <v>908</v>
      </c>
      <c r="D241" s="88" t="s">
        <v>3642</v>
      </c>
      <c r="E241" s="88" t="s">
        <v>910</v>
      </c>
      <c r="F241" s="88" t="s">
        <v>61</v>
      </c>
      <c r="G241" s="88" t="s">
        <v>67</v>
      </c>
      <c r="H241" s="88">
        <v>2</v>
      </c>
      <c r="I241" s="91">
        <v>15100</v>
      </c>
      <c r="J241" s="91">
        <v>6000</v>
      </c>
      <c r="K241" s="91" t="s">
        <v>53</v>
      </c>
      <c r="L241" s="88" t="s">
        <v>476</v>
      </c>
    </row>
    <row r="242" spans="1:12" ht="24" x14ac:dyDescent="0.25">
      <c r="A242" s="534"/>
      <c r="B242" s="534"/>
      <c r="C242" s="88" t="s">
        <v>911</v>
      </c>
      <c r="D242" s="88" t="s">
        <v>3643</v>
      </c>
      <c r="E242" s="88" t="s">
        <v>913</v>
      </c>
      <c r="F242" s="88" t="s">
        <v>914</v>
      </c>
      <c r="G242" s="88">
        <v>10.87</v>
      </c>
      <c r="H242" s="88">
        <v>653.48</v>
      </c>
      <c r="I242" s="91">
        <v>14200</v>
      </c>
      <c r="J242" s="91">
        <v>9000</v>
      </c>
      <c r="K242" s="91" t="s">
        <v>3267</v>
      </c>
      <c r="L242" s="88" t="s">
        <v>476</v>
      </c>
    </row>
    <row r="243" spans="1:12" ht="36" x14ac:dyDescent="0.25">
      <c r="A243" s="534" t="s">
        <v>3644</v>
      </c>
      <c r="B243" s="534" t="s">
        <v>3645</v>
      </c>
      <c r="C243" s="88" t="s">
        <v>473</v>
      </c>
      <c r="D243" s="88" t="s">
        <v>3646</v>
      </c>
      <c r="E243" s="88" t="s">
        <v>475</v>
      </c>
      <c r="F243" s="88" t="s">
        <v>52</v>
      </c>
      <c r="G243" s="88">
        <v>5</v>
      </c>
      <c r="H243" s="88">
        <v>10</v>
      </c>
      <c r="I243" s="91">
        <v>10500</v>
      </c>
      <c r="J243" s="91">
        <v>3500</v>
      </c>
      <c r="K243" s="91" t="s">
        <v>53</v>
      </c>
      <c r="L243" s="88" t="s">
        <v>476</v>
      </c>
    </row>
    <row r="244" spans="1:12" ht="60" x14ac:dyDescent="0.25">
      <c r="A244" s="535"/>
      <c r="B244" s="535"/>
      <c r="C244" s="88" t="s">
        <v>477</v>
      </c>
      <c r="D244" s="88" t="s">
        <v>3647</v>
      </c>
      <c r="E244" s="88" t="s">
        <v>356</v>
      </c>
      <c r="F244" s="88" t="s">
        <v>61</v>
      </c>
      <c r="G244" s="88" t="s">
        <v>67</v>
      </c>
      <c r="H244" s="88">
        <v>100</v>
      </c>
      <c r="I244" s="91">
        <v>4800</v>
      </c>
      <c r="J244" s="91">
        <v>4800</v>
      </c>
      <c r="K244" s="91" t="s">
        <v>53</v>
      </c>
      <c r="L244" s="88" t="s">
        <v>476</v>
      </c>
    </row>
    <row r="245" spans="1:12" ht="29.25" customHeight="1" x14ac:dyDescent="0.25">
      <c r="A245" s="535"/>
      <c r="B245" s="535"/>
      <c r="C245" s="88" t="s">
        <v>479</v>
      </c>
      <c r="D245" s="88" t="s">
        <v>3648</v>
      </c>
      <c r="E245" s="88" t="s">
        <v>356</v>
      </c>
      <c r="F245" s="88" t="s">
        <v>61</v>
      </c>
      <c r="G245" s="88">
        <v>10</v>
      </c>
      <c r="H245" s="88">
        <v>40</v>
      </c>
      <c r="I245" s="91">
        <v>9000</v>
      </c>
      <c r="J245" s="91">
        <v>3000</v>
      </c>
      <c r="K245" s="91" t="s">
        <v>53</v>
      </c>
      <c r="L245" s="88" t="s">
        <v>476</v>
      </c>
    </row>
    <row r="246" spans="1:12" ht="60" x14ac:dyDescent="0.25">
      <c r="A246" s="535"/>
      <c r="B246" s="535"/>
      <c r="C246" s="465" t="s">
        <v>3263</v>
      </c>
      <c r="D246" s="543" t="s">
        <v>3649</v>
      </c>
      <c r="E246" s="438" t="s">
        <v>3690</v>
      </c>
      <c r="F246" s="88" t="s">
        <v>61</v>
      </c>
      <c r="G246" s="88">
        <v>30</v>
      </c>
      <c r="H246" s="88">
        <v>100</v>
      </c>
      <c r="I246" s="91">
        <v>300</v>
      </c>
      <c r="J246" s="91">
        <v>300</v>
      </c>
      <c r="K246" s="91" t="s">
        <v>53</v>
      </c>
      <c r="L246" s="465" t="s">
        <v>476</v>
      </c>
    </row>
    <row r="247" spans="1:12" ht="60" x14ac:dyDescent="0.25">
      <c r="A247" s="535"/>
      <c r="B247" s="535"/>
      <c r="C247" s="466"/>
      <c r="D247" s="544"/>
      <c r="E247" s="289" t="s">
        <v>2190</v>
      </c>
      <c r="F247" s="88" t="s">
        <v>61</v>
      </c>
      <c r="G247" s="88">
        <v>30</v>
      </c>
      <c r="H247" s="88">
        <v>100</v>
      </c>
      <c r="I247" s="91">
        <v>300</v>
      </c>
      <c r="J247" s="91">
        <v>300</v>
      </c>
      <c r="K247" s="91" t="s">
        <v>53</v>
      </c>
      <c r="L247" s="467"/>
    </row>
    <row r="248" spans="1:12" ht="95.25" customHeight="1" x14ac:dyDescent="0.25">
      <c r="A248" s="536"/>
      <c r="B248" s="536"/>
      <c r="C248" s="467"/>
      <c r="D248" s="88" t="s">
        <v>3650</v>
      </c>
      <c r="E248" s="88" t="s">
        <v>3691</v>
      </c>
      <c r="F248" s="88" t="s">
        <v>61</v>
      </c>
      <c r="G248" s="88" t="s">
        <v>67</v>
      </c>
      <c r="H248" s="88">
        <v>100</v>
      </c>
      <c r="I248" s="91" t="s">
        <v>67</v>
      </c>
      <c r="J248" s="91" t="s">
        <v>67</v>
      </c>
      <c r="K248" s="88" t="s">
        <v>67</v>
      </c>
      <c r="L248" s="88" t="s">
        <v>476</v>
      </c>
    </row>
    <row r="249" spans="1:12" ht="36" customHeight="1" x14ac:dyDescent="0.25">
      <c r="A249" s="465" t="s">
        <v>3651</v>
      </c>
      <c r="B249" s="477" t="s">
        <v>3652</v>
      </c>
      <c r="C249" s="88" t="s">
        <v>939</v>
      </c>
      <c r="D249" s="88" t="s">
        <v>3654</v>
      </c>
      <c r="E249" s="88" t="s">
        <v>90</v>
      </c>
      <c r="F249" s="88" t="s">
        <v>61</v>
      </c>
      <c r="G249" s="88" t="s">
        <v>67</v>
      </c>
      <c r="H249" s="88">
        <v>70</v>
      </c>
      <c r="I249" s="91">
        <v>868589</v>
      </c>
      <c r="J249" s="91">
        <v>392000</v>
      </c>
      <c r="K249" s="91" t="s">
        <v>656</v>
      </c>
      <c r="L249" s="88" t="s">
        <v>224</v>
      </c>
    </row>
    <row r="250" spans="1:12" ht="36" x14ac:dyDescent="0.25">
      <c r="A250" s="466"/>
      <c r="B250" s="477"/>
      <c r="C250" s="88" t="s">
        <v>939</v>
      </c>
      <c r="D250" s="88" t="s">
        <v>3655</v>
      </c>
      <c r="E250" s="88" t="s">
        <v>90</v>
      </c>
      <c r="F250" s="88" t="s">
        <v>61</v>
      </c>
      <c r="G250" s="88" t="s">
        <v>67</v>
      </c>
      <c r="H250" s="88">
        <v>100</v>
      </c>
      <c r="I250" s="91">
        <v>3907.7</v>
      </c>
      <c r="J250" s="91">
        <v>3907.7</v>
      </c>
      <c r="K250" s="91" t="s">
        <v>942</v>
      </c>
      <c r="L250" s="88" t="s">
        <v>224</v>
      </c>
    </row>
    <row r="251" spans="1:12" ht="48" x14ac:dyDescent="0.25">
      <c r="A251" s="466"/>
      <c r="B251" s="477"/>
      <c r="C251" s="88" t="s">
        <v>943</v>
      </c>
      <c r="D251" s="88" t="s">
        <v>3656</v>
      </c>
      <c r="E251" s="88" t="s">
        <v>90</v>
      </c>
      <c r="F251" s="88" t="s">
        <v>61</v>
      </c>
      <c r="G251" s="88" t="s">
        <v>67</v>
      </c>
      <c r="H251" s="88">
        <v>10</v>
      </c>
      <c r="I251" s="91">
        <v>12800000</v>
      </c>
      <c r="J251" s="91">
        <v>633901.9</v>
      </c>
      <c r="K251" s="91" t="s">
        <v>942</v>
      </c>
      <c r="L251" s="88" t="s">
        <v>224</v>
      </c>
    </row>
    <row r="252" spans="1:12" ht="36" x14ac:dyDescent="0.25">
      <c r="A252" s="466"/>
      <c r="B252" s="477"/>
      <c r="C252" s="88" t="s">
        <v>945</v>
      </c>
      <c r="D252" s="88" t="s">
        <v>3657</v>
      </c>
      <c r="E252" s="88" t="s">
        <v>90</v>
      </c>
      <c r="F252" s="88" t="s">
        <v>61</v>
      </c>
      <c r="G252" s="88" t="s">
        <v>67</v>
      </c>
      <c r="H252" s="88">
        <v>30</v>
      </c>
      <c r="I252" s="91">
        <v>7233500</v>
      </c>
      <c r="J252" s="91">
        <v>2170050</v>
      </c>
      <c r="K252" s="91" t="s">
        <v>942</v>
      </c>
      <c r="L252" s="88" t="s">
        <v>224</v>
      </c>
    </row>
    <row r="253" spans="1:12" ht="36" x14ac:dyDescent="0.25">
      <c r="A253" s="466"/>
      <c r="B253" s="477"/>
      <c r="C253" s="88" t="s">
        <v>947</v>
      </c>
      <c r="D253" s="88" t="s">
        <v>3658</v>
      </c>
      <c r="E253" s="88" t="s">
        <v>90</v>
      </c>
      <c r="F253" s="88" t="s">
        <v>61</v>
      </c>
      <c r="G253" s="88" t="s">
        <v>67</v>
      </c>
      <c r="H253" s="88">
        <v>30</v>
      </c>
      <c r="I253" s="91">
        <v>3400000</v>
      </c>
      <c r="J253" s="91">
        <v>1020000</v>
      </c>
      <c r="K253" s="91" t="s">
        <v>942</v>
      </c>
      <c r="L253" s="88" t="s">
        <v>224</v>
      </c>
    </row>
    <row r="254" spans="1:12" ht="60" x14ac:dyDescent="0.25">
      <c r="A254" s="466"/>
      <c r="B254" s="465" t="s">
        <v>3653</v>
      </c>
      <c r="C254" s="88" t="s">
        <v>950</v>
      </c>
      <c r="D254" s="88" t="s">
        <v>3659</v>
      </c>
      <c r="E254" s="88" t="s">
        <v>90</v>
      </c>
      <c r="F254" s="88" t="s">
        <v>61</v>
      </c>
      <c r="G254" s="88">
        <v>5</v>
      </c>
      <c r="H254" s="88">
        <v>30</v>
      </c>
      <c r="I254" s="91">
        <v>874758.60499999998</v>
      </c>
      <c r="J254" s="91">
        <v>174951.72</v>
      </c>
      <c r="K254" s="91" t="s">
        <v>53</v>
      </c>
      <c r="L254" s="88" t="s">
        <v>224</v>
      </c>
    </row>
    <row r="255" spans="1:12" ht="36" x14ac:dyDescent="0.25">
      <c r="A255" s="466"/>
      <c r="B255" s="466"/>
      <c r="C255" s="88" t="s">
        <v>952</v>
      </c>
      <c r="D255" s="88" t="s">
        <v>3660</v>
      </c>
      <c r="E255" s="88" t="s">
        <v>90</v>
      </c>
      <c r="F255" s="88" t="s">
        <v>61</v>
      </c>
      <c r="G255" s="88" t="s">
        <v>67</v>
      </c>
      <c r="H255" s="88">
        <v>30</v>
      </c>
      <c r="I255" s="91">
        <v>46000</v>
      </c>
      <c r="J255" s="91">
        <v>17500</v>
      </c>
      <c r="K255" s="91" t="s">
        <v>53</v>
      </c>
      <c r="L255" s="88" t="s">
        <v>224</v>
      </c>
    </row>
    <row r="256" spans="1:12" ht="36" x14ac:dyDescent="0.25">
      <c r="A256" s="466"/>
      <c r="B256" s="466"/>
      <c r="C256" s="88" t="s">
        <v>952</v>
      </c>
      <c r="D256" s="88" t="s">
        <v>3661</v>
      </c>
      <c r="E256" s="88" t="s">
        <v>90</v>
      </c>
      <c r="F256" s="88" t="s">
        <v>61</v>
      </c>
      <c r="G256" s="88">
        <v>50</v>
      </c>
      <c r="H256" s="88">
        <v>100</v>
      </c>
      <c r="I256" s="91">
        <v>84892.6</v>
      </c>
      <c r="J256" s="91">
        <v>42446.3</v>
      </c>
      <c r="K256" s="91" t="s">
        <v>53</v>
      </c>
      <c r="L256" s="88" t="s">
        <v>224</v>
      </c>
    </row>
    <row r="257" spans="1:12" ht="53.25" customHeight="1" x14ac:dyDescent="0.25">
      <c r="A257" s="466"/>
      <c r="B257" s="466"/>
      <c r="C257" s="88" t="s">
        <v>952</v>
      </c>
      <c r="D257" s="88" t="s">
        <v>3662</v>
      </c>
      <c r="E257" s="88" t="s">
        <v>90</v>
      </c>
      <c r="F257" s="88" t="s">
        <v>201</v>
      </c>
      <c r="G257" s="88">
        <v>0</v>
      </c>
      <c r="H257" s="88">
        <v>10</v>
      </c>
      <c r="I257" s="91">
        <v>879651</v>
      </c>
      <c r="J257" s="91">
        <v>176223.804</v>
      </c>
      <c r="K257" s="91" t="s">
        <v>2220</v>
      </c>
      <c r="L257" s="88" t="s">
        <v>224</v>
      </c>
    </row>
    <row r="258" spans="1:12" ht="24" x14ac:dyDescent="0.25">
      <c r="A258" s="466"/>
      <c r="B258" s="466"/>
      <c r="C258" s="465" t="s">
        <v>960</v>
      </c>
      <c r="D258" s="88" t="s">
        <v>3663</v>
      </c>
      <c r="E258" s="88" t="s">
        <v>90</v>
      </c>
      <c r="F258" s="92" t="s">
        <v>61</v>
      </c>
      <c r="G258" s="88">
        <v>0</v>
      </c>
      <c r="H258" s="92">
        <v>20</v>
      </c>
      <c r="I258" s="93">
        <v>630587.5</v>
      </c>
      <c r="J258" s="93">
        <v>104646.9</v>
      </c>
      <c r="K258" s="91" t="s">
        <v>942</v>
      </c>
      <c r="L258" s="88" t="s">
        <v>224</v>
      </c>
    </row>
    <row r="259" spans="1:12" ht="24" x14ac:dyDescent="0.25">
      <c r="A259" s="466"/>
      <c r="B259" s="466"/>
      <c r="C259" s="467"/>
      <c r="D259" s="88" t="s">
        <v>3664</v>
      </c>
      <c r="E259" s="88" t="s">
        <v>90</v>
      </c>
      <c r="F259" s="92" t="s">
        <v>61</v>
      </c>
      <c r="G259" s="88" t="s">
        <v>67</v>
      </c>
      <c r="H259" s="92" t="s">
        <v>67</v>
      </c>
      <c r="I259" s="93" t="s">
        <v>67</v>
      </c>
      <c r="J259" s="93" t="s">
        <v>67</v>
      </c>
      <c r="K259" s="91" t="s">
        <v>942</v>
      </c>
      <c r="L259" s="88" t="s">
        <v>224</v>
      </c>
    </row>
    <row r="260" spans="1:12" ht="36" x14ac:dyDescent="0.25">
      <c r="A260" s="466"/>
      <c r="B260" s="466"/>
      <c r="C260" s="88" t="s">
        <v>952</v>
      </c>
      <c r="D260" s="88" t="s">
        <v>3665</v>
      </c>
      <c r="E260" s="88" t="s">
        <v>90</v>
      </c>
      <c r="F260" s="88" t="s">
        <v>61</v>
      </c>
      <c r="G260" s="88">
        <v>30</v>
      </c>
      <c r="H260" s="88">
        <v>70</v>
      </c>
      <c r="I260" s="91">
        <v>185514.9</v>
      </c>
      <c r="J260" s="91">
        <v>37103</v>
      </c>
      <c r="K260" s="91" t="s">
        <v>53</v>
      </c>
      <c r="L260" s="88" t="s">
        <v>224</v>
      </c>
    </row>
    <row r="261" spans="1:12" ht="36" customHeight="1" x14ac:dyDescent="0.25">
      <c r="A261" s="466"/>
      <c r="B261" s="466"/>
      <c r="C261" s="88" t="s">
        <v>958</v>
      </c>
      <c r="D261" s="88" t="s">
        <v>3666</v>
      </c>
      <c r="E261" s="88" t="s">
        <v>90</v>
      </c>
      <c r="F261" s="92" t="s">
        <v>61</v>
      </c>
      <c r="G261" s="88">
        <v>0</v>
      </c>
      <c r="H261" s="92">
        <v>5</v>
      </c>
      <c r="I261" s="91">
        <v>280000</v>
      </c>
      <c r="J261" s="93">
        <v>14000</v>
      </c>
      <c r="K261" s="93" t="s">
        <v>53</v>
      </c>
      <c r="L261" s="88" t="s">
        <v>224</v>
      </c>
    </row>
    <row r="262" spans="1:12" ht="24" x14ac:dyDescent="0.25">
      <c r="A262" s="466"/>
      <c r="B262" s="466"/>
      <c r="C262" s="88" t="s">
        <v>958</v>
      </c>
      <c r="D262" s="88" t="s">
        <v>3667</v>
      </c>
      <c r="E262" s="88" t="s">
        <v>90</v>
      </c>
      <c r="F262" s="88" t="s">
        <v>61</v>
      </c>
      <c r="G262" s="88">
        <v>69</v>
      </c>
      <c r="H262" s="88">
        <v>85</v>
      </c>
      <c r="I262" s="91">
        <v>457293.94</v>
      </c>
      <c r="J262" s="91">
        <v>140705.82800000001</v>
      </c>
      <c r="K262" s="91" t="s">
        <v>942</v>
      </c>
      <c r="L262" s="88" t="s">
        <v>224</v>
      </c>
    </row>
    <row r="263" spans="1:12" ht="36" x14ac:dyDescent="0.25">
      <c r="A263" s="466"/>
      <c r="B263" s="467"/>
      <c r="C263" s="88" t="s">
        <v>222</v>
      </c>
      <c r="D263" s="88" t="s">
        <v>3668</v>
      </c>
      <c r="E263" s="88" t="s">
        <v>90</v>
      </c>
      <c r="F263" s="88" t="s">
        <v>61</v>
      </c>
      <c r="G263" s="88" t="s">
        <v>67</v>
      </c>
      <c r="H263" s="88">
        <v>30</v>
      </c>
      <c r="I263" s="91">
        <v>324000</v>
      </c>
      <c r="J263" s="91">
        <v>97200</v>
      </c>
      <c r="K263" s="91" t="s">
        <v>53</v>
      </c>
      <c r="L263" s="88" t="s">
        <v>224</v>
      </c>
    </row>
    <row r="264" spans="1:12" ht="36" x14ac:dyDescent="0.25">
      <c r="A264" s="466"/>
      <c r="B264" s="477" t="s">
        <v>3669</v>
      </c>
      <c r="C264" s="88" t="s">
        <v>972</v>
      </c>
      <c r="D264" s="88" t="s">
        <v>3670</v>
      </c>
      <c r="E264" s="88" t="s">
        <v>90</v>
      </c>
      <c r="F264" s="88" t="s">
        <v>61</v>
      </c>
      <c r="G264" s="88">
        <v>20</v>
      </c>
      <c r="H264" s="88">
        <v>100</v>
      </c>
      <c r="I264" s="91">
        <v>2000</v>
      </c>
      <c r="J264" s="91">
        <v>1000</v>
      </c>
      <c r="K264" s="91" t="s">
        <v>656</v>
      </c>
      <c r="L264" s="88" t="s">
        <v>224</v>
      </c>
    </row>
    <row r="265" spans="1:12" ht="36" x14ac:dyDescent="0.25">
      <c r="A265" s="466"/>
      <c r="B265" s="477"/>
      <c r="C265" s="88" t="s">
        <v>972</v>
      </c>
      <c r="D265" s="88" t="s">
        <v>3671</v>
      </c>
      <c r="E265" s="88" t="s">
        <v>90</v>
      </c>
      <c r="F265" s="88" t="s">
        <v>61</v>
      </c>
      <c r="G265" s="88" t="s">
        <v>67</v>
      </c>
      <c r="H265" s="88">
        <v>70</v>
      </c>
      <c r="I265" s="91" t="s">
        <v>67</v>
      </c>
      <c r="J265" s="91" t="s">
        <v>67</v>
      </c>
      <c r="K265" s="91" t="s">
        <v>67</v>
      </c>
      <c r="L265" s="88" t="s">
        <v>224</v>
      </c>
    </row>
    <row r="266" spans="1:12" ht="36" x14ac:dyDescent="0.25">
      <c r="A266" s="467"/>
      <c r="B266" s="477"/>
      <c r="C266" s="88" t="s">
        <v>975</v>
      </c>
      <c r="D266" s="88" t="s">
        <v>3672</v>
      </c>
      <c r="E266" s="88" t="s">
        <v>90</v>
      </c>
      <c r="F266" s="88" t="s">
        <v>61</v>
      </c>
      <c r="G266" s="88" t="s">
        <v>67</v>
      </c>
      <c r="H266" s="88">
        <v>70</v>
      </c>
      <c r="I266" s="91" t="s">
        <v>67</v>
      </c>
      <c r="J266" s="91" t="s">
        <v>67</v>
      </c>
      <c r="K266" s="91" t="s">
        <v>67</v>
      </c>
      <c r="L266" s="88" t="s">
        <v>224</v>
      </c>
    </row>
    <row r="267" spans="1:12" ht="36" x14ac:dyDescent="0.25">
      <c r="A267" s="465" t="s">
        <v>3673</v>
      </c>
      <c r="B267" s="465" t="s">
        <v>3674</v>
      </c>
      <c r="C267" s="465" t="s">
        <v>994</v>
      </c>
      <c r="D267" s="88" t="s">
        <v>3675</v>
      </c>
      <c r="E267" s="88" t="s">
        <v>356</v>
      </c>
      <c r="F267" s="88" t="s">
        <v>61</v>
      </c>
      <c r="G267" s="88">
        <v>5</v>
      </c>
      <c r="H267" s="88">
        <v>25</v>
      </c>
      <c r="I267" s="91">
        <v>105000</v>
      </c>
      <c r="J267" s="91">
        <v>31500</v>
      </c>
      <c r="K267" s="91" t="s">
        <v>68</v>
      </c>
      <c r="L267" s="88" t="s">
        <v>3268</v>
      </c>
    </row>
    <row r="268" spans="1:12" ht="36" customHeight="1" x14ac:dyDescent="0.25">
      <c r="A268" s="466"/>
      <c r="B268" s="466"/>
      <c r="C268" s="466"/>
      <c r="D268" s="477" t="s">
        <v>3676</v>
      </c>
      <c r="E268" s="88" t="s">
        <v>2245</v>
      </c>
      <c r="F268" s="88" t="s">
        <v>52</v>
      </c>
      <c r="G268" s="88" t="s">
        <v>67</v>
      </c>
      <c r="H268" s="88">
        <v>3</v>
      </c>
      <c r="I268" s="519">
        <v>7472</v>
      </c>
      <c r="J268" s="519">
        <v>7472</v>
      </c>
      <c r="K268" s="519" t="s">
        <v>53</v>
      </c>
      <c r="L268" s="465" t="s">
        <v>3268</v>
      </c>
    </row>
    <row r="269" spans="1:12" ht="36" customHeight="1" x14ac:dyDescent="0.25">
      <c r="A269" s="466"/>
      <c r="B269" s="466"/>
      <c r="C269" s="466"/>
      <c r="D269" s="477"/>
      <c r="E269" s="88" t="s">
        <v>1000</v>
      </c>
      <c r="F269" s="88" t="s">
        <v>52</v>
      </c>
      <c r="G269" s="88" t="s">
        <v>67</v>
      </c>
      <c r="H269" s="88">
        <v>2</v>
      </c>
      <c r="I269" s="519"/>
      <c r="J269" s="519"/>
      <c r="K269" s="519"/>
      <c r="L269" s="467"/>
    </row>
    <row r="270" spans="1:12" ht="36" x14ac:dyDescent="0.25">
      <c r="A270" s="467"/>
      <c r="B270" s="467"/>
      <c r="C270" s="467"/>
      <c r="D270" s="88" t="s">
        <v>3677</v>
      </c>
      <c r="E270" s="88" t="s">
        <v>1002</v>
      </c>
      <c r="F270" s="88" t="s">
        <v>61</v>
      </c>
      <c r="G270" s="88">
        <v>58</v>
      </c>
      <c r="H270" s="88">
        <v>66</v>
      </c>
      <c r="I270" s="91">
        <v>153513</v>
      </c>
      <c r="J270" s="91">
        <v>13584</v>
      </c>
      <c r="K270" s="91" t="s">
        <v>53</v>
      </c>
      <c r="L270" s="88" t="s">
        <v>3268</v>
      </c>
    </row>
    <row r="271" spans="1:12" ht="85.5" customHeight="1" x14ac:dyDescent="0.25">
      <c r="A271" s="465" t="s">
        <v>3678</v>
      </c>
      <c r="B271" s="465" t="s">
        <v>3687</v>
      </c>
      <c r="C271" s="88" t="s">
        <v>622</v>
      </c>
      <c r="D271" s="88" t="s">
        <v>3679</v>
      </c>
      <c r="E271" s="88" t="s">
        <v>90</v>
      </c>
      <c r="F271" s="88" t="s">
        <v>61</v>
      </c>
      <c r="G271" s="88" t="s">
        <v>67</v>
      </c>
      <c r="H271" s="274">
        <v>100</v>
      </c>
      <c r="I271" s="91">
        <v>88845</v>
      </c>
      <c r="J271" s="91">
        <v>88845</v>
      </c>
      <c r="K271" s="91" t="s">
        <v>53</v>
      </c>
      <c r="L271" s="88" t="s">
        <v>624</v>
      </c>
    </row>
    <row r="272" spans="1:12" ht="28.5" customHeight="1" x14ac:dyDescent="0.25">
      <c r="A272" s="466"/>
      <c r="B272" s="466"/>
      <c r="C272" s="88" t="s">
        <v>1005</v>
      </c>
      <c r="D272" s="88" t="s">
        <v>3680</v>
      </c>
      <c r="E272" s="88" t="s">
        <v>107</v>
      </c>
      <c r="F272" s="88" t="s">
        <v>61</v>
      </c>
      <c r="G272" s="88">
        <v>15</v>
      </c>
      <c r="H272" s="88">
        <v>100</v>
      </c>
      <c r="I272" s="91">
        <v>22093</v>
      </c>
      <c r="J272" s="91">
        <v>10391.516</v>
      </c>
      <c r="K272" s="91" t="s">
        <v>53</v>
      </c>
      <c r="L272" s="88" t="s">
        <v>1007</v>
      </c>
    </row>
    <row r="273" spans="1:12" ht="36" x14ac:dyDescent="0.25">
      <c r="A273" s="466"/>
      <c r="B273" s="466"/>
      <c r="C273" s="88" t="s">
        <v>1008</v>
      </c>
      <c r="D273" s="88" t="s">
        <v>3681</v>
      </c>
      <c r="E273" s="88" t="s">
        <v>2251</v>
      </c>
      <c r="F273" s="88" t="s">
        <v>52</v>
      </c>
      <c r="G273" s="88">
        <v>24</v>
      </c>
      <c r="H273" s="88">
        <v>25</v>
      </c>
      <c r="I273" s="91">
        <v>24000</v>
      </c>
      <c r="J273" s="91">
        <v>6000</v>
      </c>
      <c r="K273" s="91" t="s">
        <v>53</v>
      </c>
      <c r="L273" s="88" t="s">
        <v>1007</v>
      </c>
    </row>
    <row r="274" spans="1:12" ht="36" x14ac:dyDescent="0.25">
      <c r="A274" s="466"/>
      <c r="B274" s="466"/>
      <c r="C274" s="88" t="s">
        <v>1010</v>
      </c>
      <c r="D274" s="88" t="s">
        <v>3682</v>
      </c>
      <c r="E274" s="88" t="s">
        <v>356</v>
      </c>
      <c r="F274" s="88" t="s">
        <v>61</v>
      </c>
      <c r="G274" s="88" t="s">
        <v>67</v>
      </c>
      <c r="H274" s="88">
        <v>100</v>
      </c>
      <c r="I274" s="91">
        <v>900</v>
      </c>
      <c r="J274" s="91">
        <v>900</v>
      </c>
      <c r="K274" s="91" t="s">
        <v>53</v>
      </c>
      <c r="L274" s="88" t="s">
        <v>1007</v>
      </c>
    </row>
    <row r="275" spans="1:12" ht="24" x14ac:dyDescent="0.25">
      <c r="A275" s="466"/>
      <c r="B275" s="466"/>
      <c r="C275" s="465" t="s">
        <v>2253</v>
      </c>
      <c r="D275" s="88" t="s">
        <v>3683</v>
      </c>
      <c r="E275" s="88" t="s">
        <v>90</v>
      </c>
      <c r="F275" s="88" t="s">
        <v>61</v>
      </c>
      <c r="G275" s="88" t="s">
        <v>67</v>
      </c>
      <c r="H275" s="88">
        <v>100</v>
      </c>
      <c r="I275" s="91">
        <v>2500</v>
      </c>
      <c r="J275" s="91">
        <v>2500</v>
      </c>
      <c r="K275" s="91" t="s">
        <v>53</v>
      </c>
      <c r="L275" s="88" t="s">
        <v>1007</v>
      </c>
    </row>
    <row r="276" spans="1:12" ht="38.25" customHeight="1" x14ac:dyDescent="0.25">
      <c r="A276" s="466"/>
      <c r="B276" s="466"/>
      <c r="C276" s="467"/>
      <c r="D276" s="88" t="s">
        <v>3684</v>
      </c>
      <c r="E276" s="88" t="s">
        <v>90</v>
      </c>
      <c r="F276" s="88" t="s">
        <v>61</v>
      </c>
      <c r="G276" s="88" t="s">
        <v>67</v>
      </c>
      <c r="H276" s="88">
        <v>100</v>
      </c>
      <c r="I276" s="91">
        <v>5499.9</v>
      </c>
      <c r="J276" s="91">
        <v>5499.9</v>
      </c>
      <c r="K276" s="91" t="s">
        <v>53</v>
      </c>
      <c r="L276" s="88" t="s">
        <v>1007</v>
      </c>
    </row>
    <row r="277" spans="1:12" ht="36" x14ac:dyDescent="0.25">
      <c r="A277" s="467"/>
      <c r="B277" s="467"/>
      <c r="C277" s="88" t="s">
        <v>1038</v>
      </c>
      <c r="D277" s="88" t="s">
        <v>3685</v>
      </c>
      <c r="E277" s="88" t="s">
        <v>107</v>
      </c>
      <c r="F277" s="88" t="s">
        <v>61</v>
      </c>
      <c r="G277" s="182" t="s">
        <v>67</v>
      </c>
      <c r="H277" s="88">
        <v>100</v>
      </c>
      <c r="I277" s="91">
        <v>14031.67</v>
      </c>
      <c r="J277" s="91">
        <v>14031.67</v>
      </c>
      <c r="K277" s="91" t="s">
        <v>53</v>
      </c>
      <c r="L277" s="88" t="s">
        <v>1007</v>
      </c>
    </row>
    <row r="278" spans="1:12" ht="12" customHeight="1" x14ac:dyDescent="0.25">
      <c r="A278" s="540" t="s">
        <v>1040</v>
      </c>
      <c r="B278" s="541"/>
      <c r="C278" s="541"/>
      <c r="D278" s="541"/>
      <c r="E278" s="541"/>
      <c r="F278" s="541"/>
      <c r="G278" s="541"/>
      <c r="H278" s="541"/>
      <c r="I278" s="541"/>
      <c r="J278" s="541"/>
      <c r="K278" s="541"/>
      <c r="L278" s="542"/>
    </row>
    <row r="279" spans="1:12" ht="32.25" customHeight="1" x14ac:dyDescent="0.25">
      <c r="A279" s="477" t="s">
        <v>3590</v>
      </c>
      <c r="B279" s="477" t="s">
        <v>3591</v>
      </c>
      <c r="C279" s="88" t="s">
        <v>1050</v>
      </c>
      <c r="D279" s="88" t="s">
        <v>3336</v>
      </c>
      <c r="E279" s="88" t="s">
        <v>356</v>
      </c>
      <c r="F279" s="88" t="s">
        <v>61</v>
      </c>
      <c r="G279" s="88">
        <v>12.3</v>
      </c>
      <c r="H279" s="88">
        <v>28</v>
      </c>
      <c r="I279" s="91" t="s">
        <v>67</v>
      </c>
      <c r="J279" s="91" t="s">
        <v>67</v>
      </c>
      <c r="K279" s="91" t="s">
        <v>53</v>
      </c>
      <c r="L279" s="88" t="s">
        <v>1052</v>
      </c>
    </row>
    <row r="280" spans="1:12" ht="120" customHeight="1" x14ac:dyDescent="0.25">
      <c r="A280" s="477"/>
      <c r="B280" s="477"/>
      <c r="C280" s="88" t="s">
        <v>1053</v>
      </c>
      <c r="D280" s="88" t="s">
        <v>3337</v>
      </c>
      <c r="E280" s="88" t="s">
        <v>516</v>
      </c>
      <c r="F280" s="88" t="s">
        <v>61</v>
      </c>
      <c r="G280" s="88" t="s">
        <v>67</v>
      </c>
      <c r="H280" s="88">
        <v>100</v>
      </c>
      <c r="I280" s="91">
        <v>110</v>
      </c>
      <c r="J280" s="91">
        <v>110</v>
      </c>
      <c r="K280" s="91" t="s">
        <v>53</v>
      </c>
      <c r="L280" s="88" t="s">
        <v>1052</v>
      </c>
    </row>
    <row r="281" spans="1:12" ht="48" x14ac:dyDescent="0.25">
      <c r="A281" s="465" t="s">
        <v>1759</v>
      </c>
      <c r="B281" s="465" t="s">
        <v>1760</v>
      </c>
      <c r="C281" s="88" t="s">
        <v>797</v>
      </c>
      <c r="D281" s="88" t="s">
        <v>3355</v>
      </c>
      <c r="E281" s="88" t="s">
        <v>799</v>
      </c>
      <c r="F281" s="88" t="s">
        <v>52</v>
      </c>
      <c r="G281" s="88" t="s">
        <v>800</v>
      </c>
      <c r="H281" s="88" t="s">
        <v>801</v>
      </c>
      <c r="I281" s="91">
        <v>1000</v>
      </c>
      <c r="J281" s="91">
        <v>300</v>
      </c>
      <c r="K281" s="91" t="s">
        <v>53</v>
      </c>
      <c r="L281" s="88" t="s">
        <v>796</v>
      </c>
    </row>
    <row r="282" spans="1:12" ht="36" customHeight="1" x14ac:dyDescent="0.25">
      <c r="A282" s="466"/>
      <c r="B282" s="466"/>
      <c r="C282" s="88" t="s">
        <v>1058</v>
      </c>
      <c r="D282" s="88" t="s">
        <v>3356</v>
      </c>
      <c r="E282" s="88" t="s">
        <v>1060</v>
      </c>
      <c r="F282" s="88" t="s">
        <v>52</v>
      </c>
      <c r="G282" s="88" t="s">
        <v>67</v>
      </c>
      <c r="H282" s="88">
        <v>4</v>
      </c>
      <c r="I282" s="91">
        <v>63022.8</v>
      </c>
      <c r="J282" s="91">
        <v>19704.8</v>
      </c>
      <c r="K282" s="91" t="s">
        <v>53</v>
      </c>
      <c r="L282" s="88" t="s">
        <v>796</v>
      </c>
    </row>
    <row r="283" spans="1:12" ht="24" x14ac:dyDescent="0.25">
      <c r="A283" s="466"/>
      <c r="B283" s="466"/>
      <c r="C283" s="88" t="s">
        <v>2261</v>
      </c>
      <c r="D283" s="88" t="s">
        <v>3357</v>
      </c>
      <c r="E283" s="88" t="s">
        <v>356</v>
      </c>
      <c r="F283" s="88" t="s">
        <v>67</v>
      </c>
      <c r="G283" s="88" t="s">
        <v>67</v>
      </c>
      <c r="H283" s="88" t="s">
        <v>67</v>
      </c>
      <c r="I283" s="91" t="s">
        <v>67</v>
      </c>
      <c r="J283" s="91" t="s">
        <v>67</v>
      </c>
      <c r="K283" s="91" t="s">
        <v>53</v>
      </c>
      <c r="L283" s="88" t="s">
        <v>796</v>
      </c>
    </row>
    <row r="284" spans="1:12" ht="24" x14ac:dyDescent="0.25">
      <c r="A284" s="466"/>
      <c r="B284" s="466"/>
      <c r="C284" s="477" t="s">
        <v>2262</v>
      </c>
      <c r="D284" s="477" t="s">
        <v>3358</v>
      </c>
      <c r="E284" s="88" t="s">
        <v>1065</v>
      </c>
      <c r="F284" s="88" t="s">
        <v>52</v>
      </c>
      <c r="G284" s="88">
        <v>3</v>
      </c>
      <c r="H284" s="88">
        <v>10</v>
      </c>
      <c r="I284" s="519">
        <v>107968.38</v>
      </c>
      <c r="J284" s="519">
        <v>24423.56</v>
      </c>
      <c r="K284" s="91" t="s">
        <v>53</v>
      </c>
      <c r="L284" s="465" t="s">
        <v>796</v>
      </c>
    </row>
    <row r="285" spans="1:12" ht="24" x14ac:dyDescent="0.25">
      <c r="A285" s="466"/>
      <c r="B285" s="466"/>
      <c r="C285" s="477"/>
      <c r="D285" s="477"/>
      <c r="E285" s="88" t="s">
        <v>1066</v>
      </c>
      <c r="F285" s="88" t="s">
        <v>52</v>
      </c>
      <c r="G285" s="88" t="s">
        <v>67</v>
      </c>
      <c r="H285" s="88">
        <v>5</v>
      </c>
      <c r="I285" s="519"/>
      <c r="J285" s="519"/>
      <c r="K285" s="91" t="s">
        <v>53</v>
      </c>
      <c r="L285" s="467"/>
    </row>
    <row r="286" spans="1:12" ht="34.5" customHeight="1" x14ac:dyDescent="0.25">
      <c r="A286" s="466"/>
      <c r="B286" s="466"/>
      <c r="C286" s="88" t="s">
        <v>1069</v>
      </c>
      <c r="D286" s="88" t="s">
        <v>3359</v>
      </c>
      <c r="E286" s="91" t="s">
        <v>356</v>
      </c>
      <c r="F286" s="91" t="s">
        <v>61</v>
      </c>
      <c r="G286" s="88" t="s">
        <v>67</v>
      </c>
      <c r="H286" s="88">
        <v>25</v>
      </c>
      <c r="I286" s="91">
        <v>20000</v>
      </c>
      <c r="J286" s="91">
        <v>5000</v>
      </c>
      <c r="K286" s="91" t="s">
        <v>53</v>
      </c>
      <c r="L286" s="88" t="s">
        <v>796</v>
      </c>
    </row>
    <row r="287" spans="1:12" x14ac:dyDescent="0.25">
      <c r="A287" s="466"/>
      <c r="B287" s="466"/>
      <c r="C287" s="477" t="s">
        <v>1071</v>
      </c>
      <c r="D287" s="477" t="s">
        <v>3360</v>
      </c>
      <c r="E287" s="519" t="s">
        <v>1073</v>
      </c>
      <c r="F287" s="519" t="s">
        <v>52</v>
      </c>
      <c r="G287" s="545" t="s">
        <v>67</v>
      </c>
      <c r="H287" s="477">
        <v>1</v>
      </c>
      <c r="I287" s="91">
        <v>1743</v>
      </c>
      <c r="J287" s="91">
        <v>543</v>
      </c>
      <c r="K287" s="91" t="s">
        <v>53</v>
      </c>
      <c r="L287" s="465" t="s">
        <v>796</v>
      </c>
    </row>
    <row r="288" spans="1:12" ht="17.25" customHeight="1" x14ac:dyDescent="0.25">
      <c r="A288" s="466"/>
      <c r="B288" s="466"/>
      <c r="C288" s="477"/>
      <c r="D288" s="477"/>
      <c r="E288" s="519"/>
      <c r="F288" s="519"/>
      <c r="G288" s="545"/>
      <c r="H288" s="477"/>
      <c r="I288" s="91">
        <v>900</v>
      </c>
      <c r="J288" s="91">
        <v>225</v>
      </c>
      <c r="K288" s="91" t="s">
        <v>714</v>
      </c>
      <c r="L288" s="467"/>
    </row>
    <row r="289" spans="1:12" ht="24" x14ac:dyDescent="0.25">
      <c r="A289" s="466"/>
      <c r="B289" s="466"/>
      <c r="C289" s="88" t="s">
        <v>1077</v>
      </c>
      <c r="D289" s="88" t="s">
        <v>3361</v>
      </c>
      <c r="E289" s="91" t="s">
        <v>1079</v>
      </c>
      <c r="F289" s="91" t="s">
        <v>52</v>
      </c>
      <c r="G289" s="88" t="s">
        <v>67</v>
      </c>
      <c r="H289" s="88" t="s">
        <v>1081</v>
      </c>
      <c r="I289" s="91">
        <v>169350.2</v>
      </c>
      <c r="J289" s="91">
        <v>50000</v>
      </c>
      <c r="K289" s="91" t="s">
        <v>53</v>
      </c>
      <c r="L289" s="88" t="s">
        <v>796</v>
      </c>
    </row>
    <row r="290" spans="1:12" ht="24" x14ac:dyDescent="0.25">
      <c r="A290" s="466"/>
      <c r="B290" s="466"/>
      <c r="C290" s="88" t="s">
        <v>1086</v>
      </c>
      <c r="D290" s="88" t="s">
        <v>3362</v>
      </c>
      <c r="E290" s="91" t="s">
        <v>1088</v>
      </c>
      <c r="F290" s="91" t="s">
        <v>61</v>
      </c>
      <c r="G290" s="88" t="s">
        <v>67</v>
      </c>
      <c r="H290" s="88" t="s">
        <v>67</v>
      </c>
      <c r="I290" s="91">
        <v>28743</v>
      </c>
      <c r="J290" s="91">
        <v>6830</v>
      </c>
      <c r="K290" s="91" t="s">
        <v>53</v>
      </c>
      <c r="L290" s="88" t="s">
        <v>796</v>
      </c>
    </row>
    <row r="291" spans="1:12" ht="24" x14ac:dyDescent="0.25">
      <c r="A291" s="466"/>
      <c r="B291" s="466"/>
      <c r="C291" s="88" t="s">
        <v>1091</v>
      </c>
      <c r="D291" s="88" t="s">
        <v>3363</v>
      </c>
      <c r="E291" s="88" t="s">
        <v>356</v>
      </c>
      <c r="F291" s="91" t="s">
        <v>61</v>
      </c>
      <c r="G291" s="88">
        <v>20</v>
      </c>
      <c r="H291" s="88">
        <v>60</v>
      </c>
      <c r="I291" s="91">
        <v>191642</v>
      </c>
      <c r="J291" s="91">
        <v>62090.5</v>
      </c>
      <c r="K291" s="91" t="s">
        <v>53</v>
      </c>
      <c r="L291" s="88" t="s">
        <v>796</v>
      </c>
    </row>
    <row r="292" spans="1:12" ht="24" x14ac:dyDescent="0.25">
      <c r="A292" s="466"/>
      <c r="B292" s="466"/>
      <c r="C292" s="88" t="s">
        <v>1093</v>
      </c>
      <c r="D292" s="88" t="s">
        <v>3364</v>
      </c>
      <c r="E292" s="123" t="s">
        <v>1095</v>
      </c>
      <c r="F292" s="123" t="s">
        <v>52</v>
      </c>
      <c r="G292" s="88">
        <v>18</v>
      </c>
      <c r="H292" s="88">
        <v>35</v>
      </c>
      <c r="I292" s="91">
        <v>16342.939999999999</v>
      </c>
      <c r="J292" s="91">
        <v>5842.94</v>
      </c>
      <c r="K292" s="91" t="s">
        <v>53</v>
      </c>
      <c r="L292" s="88" t="s">
        <v>796</v>
      </c>
    </row>
    <row r="293" spans="1:12" ht="36" x14ac:dyDescent="0.25">
      <c r="A293" s="466"/>
      <c r="B293" s="466"/>
      <c r="C293" s="88" t="s">
        <v>1096</v>
      </c>
      <c r="D293" s="88" t="s">
        <v>3365</v>
      </c>
      <c r="E293" s="91" t="s">
        <v>1098</v>
      </c>
      <c r="F293" s="123" t="s">
        <v>52</v>
      </c>
      <c r="G293" s="88">
        <v>3</v>
      </c>
      <c r="H293" s="88">
        <v>1</v>
      </c>
      <c r="I293" s="91" t="s">
        <v>67</v>
      </c>
      <c r="J293" s="91" t="s">
        <v>67</v>
      </c>
      <c r="K293" s="91" t="s">
        <v>67</v>
      </c>
      <c r="L293" s="88" t="s">
        <v>796</v>
      </c>
    </row>
    <row r="294" spans="1:12" ht="36" x14ac:dyDescent="0.25">
      <c r="A294" s="466"/>
      <c r="B294" s="466"/>
      <c r="C294" s="88" t="s">
        <v>1113</v>
      </c>
      <c r="D294" s="88" t="s">
        <v>3598</v>
      </c>
      <c r="E294" s="88" t="s">
        <v>1115</v>
      </c>
      <c r="F294" s="88" t="s">
        <v>52</v>
      </c>
      <c r="G294" s="155">
        <v>3000</v>
      </c>
      <c r="H294" s="155">
        <v>3000</v>
      </c>
      <c r="I294" s="91">
        <v>36199.800000000003</v>
      </c>
      <c r="J294" s="91">
        <v>8580</v>
      </c>
      <c r="K294" s="91" t="s">
        <v>53</v>
      </c>
      <c r="L294" s="88" t="s">
        <v>796</v>
      </c>
    </row>
    <row r="295" spans="1:12" ht="24" x14ac:dyDescent="0.25">
      <c r="A295" s="466"/>
      <c r="B295" s="466"/>
      <c r="C295" s="88" t="s">
        <v>1116</v>
      </c>
      <c r="D295" s="88" t="s">
        <v>3366</v>
      </c>
      <c r="E295" s="212" t="s">
        <v>356</v>
      </c>
      <c r="F295" s="212" t="s">
        <v>61</v>
      </c>
      <c r="G295" s="279">
        <v>10</v>
      </c>
      <c r="H295" s="88">
        <v>59</v>
      </c>
      <c r="I295" s="91">
        <v>49196.9</v>
      </c>
      <c r="J295" s="91">
        <v>12560</v>
      </c>
      <c r="K295" s="91" t="s">
        <v>53</v>
      </c>
      <c r="L295" s="88" t="s">
        <v>796</v>
      </c>
    </row>
    <row r="296" spans="1:12" ht="24" x14ac:dyDescent="0.25">
      <c r="A296" s="466"/>
      <c r="B296" s="466"/>
      <c r="C296" s="88" t="s">
        <v>1118</v>
      </c>
      <c r="D296" s="88" t="s">
        <v>3367</v>
      </c>
      <c r="E296" s="212" t="s">
        <v>356</v>
      </c>
      <c r="F296" s="212" t="s">
        <v>61</v>
      </c>
      <c r="G296" s="279" t="s">
        <v>67</v>
      </c>
      <c r="H296" s="88" t="s">
        <v>67</v>
      </c>
      <c r="I296" s="91" t="s">
        <v>67</v>
      </c>
      <c r="J296" s="91" t="s">
        <v>67</v>
      </c>
      <c r="K296" s="91" t="s">
        <v>53</v>
      </c>
      <c r="L296" s="88" t="s">
        <v>796</v>
      </c>
    </row>
    <row r="297" spans="1:12" ht="24" x14ac:dyDescent="0.25">
      <c r="A297" s="467"/>
      <c r="B297" s="467"/>
      <c r="C297" s="88" t="s">
        <v>1116</v>
      </c>
      <c r="D297" s="88" t="s">
        <v>3368</v>
      </c>
      <c r="E297" s="212" t="s">
        <v>90</v>
      </c>
      <c r="F297" s="212" t="s">
        <v>61</v>
      </c>
      <c r="G297" s="88" t="s">
        <v>67</v>
      </c>
      <c r="H297" s="88">
        <v>50</v>
      </c>
      <c r="I297" s="91">
        <v>5947.25</v>
      </c>
      <c r="J297" s="91">
        <v>2973.65</v>
      </c>
      <c r="K297" s="91" t="s">
        <v>53</v>
      </c>
      <c r="L297" s="88" t="s">
        <v>796</v>
      </c>
    </row>
    <row r="298" spans="1:12" ht="35.25" customHeight="1" x14ac:dyDescent="0.25">
      <c r="A298" s="465" t="s">
        <v>3326</v>
      </c>
      <c r="B298" s="465" t="s">
        <v>3369</v>
      </c>
      <c r="C298" s="465" t="s">
        <v>2195</v>
      </c>
      <c r="D298" s="465" t="s">
        <v>3692</v>
      </c>
      <c r="E298" s="88" t="s">
        <v>2197</v>
      </c>
      <c r="F298" s="105" t="s">
        <v>52</v>
      </c>
      <c r="G298" s="105" t="s">
        <v>67</v>
      </c>
      <c r="H298" s="105">
        <v>58</v>
      </c>
      <c r="I298" s="524">
        <v>5800</v>
      </c>
      <c r="J298" s="524">
        <v>5800</v>
      </c>
      <c r="K298" s="88" t="s">
        <v>53</v>
      </c>
      <c r="L298" s="465" t="s">
        <v>476</v>
      </c>
    </row>
    <row r="299" spans="1:12" ht="27.75" customHeight="1" x14ac:dyDescent="0.25">
      <c r="A299" s="467"/>
      <c r="B299" s="467"/>
      <c r="C299" s="467"/>
      <c r="D299" s="467"/>
      <c r="E299" s="88" t="s">
        <v>2198</v>
      </c>
      <c r="F299" s="88" t="s">
        <v>52</v>
      </c>
      <c r="G299" s="88" t="s">
        <v>67</v>
      </c>
      <c r="H299" s="88">
        <v>20</v>
      </c>
      <c r="I299" s="526"/>
      <c r="J299" s="526"/>
      <c r="K299" s="88" t="s">
        <v>53</v>
      </c>
      <c r="L299" s="467"/>
    </row>
    <row r="300" spans="1:12" ht="58.5" customHeight="1" x14ac:dyDescent="0.25">
      <c r="A300" s="465" t="s">
        <v>3327</v>
      </c>
      <c r="B300" s="465" t="s">
        <v>3370</v>
      </c>
      <c r="C300" s="88" t="s">
        <v>1123</v>
      </c>
      <c r="D300" s="88" t="s">
        <v>3371</v>
      </c>
      <c r="E300" s="88" t="s">
        <v>356</v>
      </c>
      <c r="F300" s="212" t="s">
        <v>61</v>
      </c>
      <c r="G300" s="88" t="s">
        <v>67</v>
      </c>
      <c r="H300" s="88">
        <v>100</v>
      </c>
      <c r="I300" s="91" t="s">
        <v>67</v>
      </c>
      <c r="J300" s="91">
        <v>500</v>
      </c>
      <c r="K300" s="91" t="s">
        <v>53</v>
      </c>
      <c r="L300" s="88" t="s">
        <v>1125</v>
      </c>
    </row>
    <row r="301" spans="1:12" ht="48" customHeight="1" x14ac:dyDescent="0.25">
      <c r="A301" s="466"/>
      <c r="B301" s="466"/>
      <c r="C301" s="88" t="s">
        <v>3603</v>
      </c>
      <c r="D301" s="88" t="s">
        <v>3599</v>
      </c>
      <c r="E301" s="88" t="s">
        <v>1256</v>
      </c>
      <c r="F301" s="88" t="s">
        <v>61</v>
      </c>
      <c r="G301" s="88" t="s">
        <v>67</v>
      </c>
      <c r="H301" s="88">
        <v>100</v>
      </c>
      <c r="I301" s="91">
        <v>500</v>
      </c>
      <c r="J301" s="91">
        <v>500</v>
      </c>
      <c r="K301" s="91" t="s">
        <v>53</v>
      </c>
      <c r="L301" s="88" t="s">
        <v>1125</v>
      </c>
    </row>
    <row r="302" spans="1:12" ht="39" customHeight="1" x14ac:dyDescent="0.25">
      <c r="A302" s="467"/>
      <c r="B302" s="467"/>
      <c r="C302" s="88" t="s">
        <v>1260</v>
      </c>
      <c r="D302" s="88" t="s">
        <v>3372</v>
      </c>
      <c r="E302" s="88" t="s">
        <v>1262</v>
      </c>
      <c r="F302" s="88" t="s">
        <v>52</v>
      </c>
      <c r="G302" s="88" t="s">
        <v>67</v>
      </c>
      <c r="H302" s="88">
        <v>1</v>
      </c>
      <c r="I302" s="91">
        <v>200</v>
      </c>
      <c r="J302" s="91">
        <v>200</v>
      </c>
      <c r="K302" s="91" t="s">
        <v>53</v>
      </c>
      <c r="L302" s="88" t="s">
        <v>1125</v>
      </c>
    </row>
    <row r="303" spans="1:12" ht="47.25" customHeight="1" x14ac:dyDescent="0.25">
      <c r="A303" s="465" t="s">
        <v>3328</v>
      </c>
      <c r="B303" s="88" t="s">
        <v>3373</v>
      </c>
      <c r="C303" s="88" t="s">
        <v>1131</v>
      </c>
      <c r="D303" s="88" t="s">
        <v>1784</v>
      </c>
      <c r="E303" s="88" t="s">
        <v>1133</v>
      </c>
      <c r="F303" s="88" t="s">
        <v>52</v>
      </c>
      <c r="G303" s="275">
        <v>2</v>
      </c>
      <c r="H303" s="275">
        <v>6</v>
      </c>
      <c r="I303" s="276">
        <v>1200</v>
      </c>
      <c r="J303" s="276">
        <v>300</v>
      </c>
      <c r="K303" s="91" t="s">
        <v>53</v>
      </c>
      <c r="L303" s="88" t="s">
        <v>1134</v>
      </c>
    </row>
    <row r="304" spans="1:12" ht="48" x14ac:dyDescent="0.25">
      <c r="A304" s="465"/>
      <c r="B304" s="88" t="s">
        <v>1135</v>
      </c>
      <c r="C304" s="88" t="s">
        <v>1136</v>
      </c>
      <c r="D304" s="88" t="s">
        <v>1785</v>
      </c>
      <c r="E304" s="88" t="s">
        <v>356</v>
      </c>
      <c r="F304" s="88" t="s">
        <v>61</v>
      </c>
      <c r="G304" s="88" t="s">
        <v>67</v>
      </c>
      <c r="H304" s="88">
        <v>60</v>
      </c>
      <c r="I304" s="276">
        <v>1180</v>
      </c>
      <c r="J304" s="276">
        <v>400</v>
      </c>
      <c r="K304" s="91" t="s">
        <v>53</v>
      </c>
      <c r="L304" s="88" t="s">
        <v>1134</v>
      </c>
    </row>
    <row r="305" spans="1:12" ht="48" x14ac:dyDescent="0.25">
      <c r="A305" s="465"/>
      <c r="B305" s="88" t="s">
        <v>1138</v>
      </c>
      <c r="C305" s="88" t="s">
        <v>1139</v>
      </c>
      <c r="D305" s="88" t="s">
        <v>3374</v>
      </c>
      <c r="E305" s="88" t="s">
        <v>356</v>
      </c>
      <c r="F305" s="88" t="s">
        <v>61</v>
      </c>
      <c r="G305" s="275" t="s">
        <v>67</v>
      </c>
      <c r="H305" s="275">
        <v>60</v>
      </c>
      <c r="I305" s="276">
        <v>1200</v>
      </c>
      <c r="J305" s="276">
        <v>300</v>
      </c>
      <c r="K305" s="91" t="s">
        <v>53</v>
      </c>
      <c r="L305" s="88" t="s">
        <v>1134</v>
      </c>
    </row>
    <row r="306" spans="1:12" ht="24" x14ac:dyDescent="0.25">
      <c r="A306" s="465" t="s">
        <v>1144</v>
      </c>
      <c r="B306" s="465" t="s">
        <v>3375</v>
      </c>
      <c r="C306" s="477" t="s">
        <v>1154</v>
      </c>
      <c r="D306" s="477" t="s">
        <v>3376</v>
      </c>
      <c r="E306" s="88" t="s">
        <v>1791</v>
      </c>
      <c r="F306" s="88" t="s">
        <v>61</v>
      </c>
      <c r="G306" s="118">
        <v>50</v>
      </c>
      <c r="H306" s="88">
        <v>80</v>
      </c>
      <c r="I306" s="519">
        <v>2060</v>
      </c>
      <c r="J306" s="519">
        <v>2060</v>
      </c>
      <c r="K306" s="519" t="s">
        <v>53</v>
      </c>
      <c r="L306" s="465" t="s">
        <v>2282</v>
      </c>
    </row>
    <row r="307" spans="1:12" ht="24" x14ac:dyDescent="0.25">
      <c r="A307" s="465"/>
      <c r="B307" s="465"/>
      <c r="C307" s="477"/>
      <c r="D307" s="477"/>
      <c r="E307" s="88" t="s">
        <v>1792</v>
      </c>
      <c r="F307" s="88" t="s">
        <v>61</v>
      </c>
      <c r="G307" s="118">
        <v>10</v>
      </c>
      <c r="H307" s="88">
        <v>100</v>
      </c>
      <c r="I307" s="519"/>
      <c r="J307" s="519"/>
      <c r="K307" s="519"/>
      <c r="L307" s="467"/>
    </row>
    <row r="308" spans="1:12" ht="39.75" customHeight="1" x14ac:dyDescent="0.25">
      <c r="A308" s="465" t="s">
        <v>3329</v>
      </c>
      <c r="B308" s="465" t="s">
        <v>3377</v>
      </c>
      <c r="C308" s="88" t="s">
        <v>3600</v>
      </c>
      <c r="D308" s="88" t="s">
        <v>3693</v>
      </c>
      <c r="E308" s="88" t="s">
        <v>356</v>
      </c>
      <c r="F308" s="88" t="s">
        <v>61</v>
      </c>
      <c r="G308" s="88" t="s">
        <v>67</v>
      </c>
      <c r="H308" s="88">
        <v>30</v>
      </c>
      <c r="I308" s="91">
        <f>(((40000+22000+22000)*4000)/1000000)*2</f>
        <v>672</v>
      </c>
      <c r="J308" s="91">
        <f>+I308*0.5</f>
        <v>336</v>
      </c>
      <c r="K308" s="88" t="s">
        <v>53</v>
      </c>
      <c r="L308" s="88" t="s">
        <v>1171</v>
      </c>
    </row>
    <row r="309" spans="1:12" ht="30" customHeight="1" x14ac:dyDescent="0.25">
      <c r="A309" s="466"/>
      <c r="B309" s="466"/>
      <c r="C309" s="105" t="s">
        <v>3204</v>
      </c>
      <c r="D309" s="88" t="s">
        <v>3381</v>
      </c>
      <c r="E309" s="88" t="s">
        <v>356</v>
      </c>
      <c r="F309" s="88" t="s">
        <v>61</v>
      </c>
      <c r="G309" s="88" t="s">
        <v>67</v>
      </c>
      <c r="H309" s="88">
        <v>50</v>
      </c>
      <c r="I309" s="91">
        <v>800</v>
      </c>
      <c r="J309" s="91">
        <f>+I309*0.5</f>
        <v>400</v>
      </c>
      <c r="K309" s="88" t="s">
        <v>53</v>
      </c>
      <c r="L309" s="88" t="s">
        <v>1171</v>
      </c>
    </row>
    <row r="310" spans="1:12" ht="60" x14ac:dyDescent="0.25">
      <c r="A310" s="466"/>
      <c r="B310" s="466"/>
      <c r="C310" s="88" t="s">
        <v>1176</v>
      </c>
      <c r="D310" s="121" t="s">
        <v>3382</v>
      </c>
      <c r="E310" s="88" t="s">
        <v>356</v>
      </c>
      <c r="F310" s="88" t="s">
        <v>61</v>
      </c>
      <c r="G310" s="88">
        <v>90</v>
      </c>
      <c r="H310" s="88">
        <v>94</v>
      </c>
      <c r="I310" s="91">
        <v>200</v>
      </c>
      <c r="J310" s="91">
        <v>200</v>
      </c>
      <c r="K310" s="91" t="s">
        <v>53</v>
      </c>
      <c r="L310" s="88" t="s">
        <v>1171</v>
      </c>
    </row>
    <row r="311" spans="1:12" ht="48" x14ac:dyDescent="0.25">
      <c r="A311" s="466"/>
      <c r="B311" s="466"/>
      <c r="C311" s="88" t="s">
        <v>1178</v>
      </c>
      <c r="D311" s="88" t="s">
        <v>3383</v>
      </c>
      <c r="E311" s="88" t="s">
        <v>1180</v>
      </c>
      <c r="F311" s="88" t="s">
        <v>52</v>
      </c>
      <c r="G311" s="88">
        <v>26</v>
      </c>
      <c r="H311" s="88">
        <v>28</v>
      </c>
      <c r="I311" s="91">
        <v>350</v>
      </c>
      <c r="J311" s="91">
        <v>350</v>
      </c>
      <c r="K311" s="91" t="s">
        <v>53</v>
      </c>
      <c r="L311" s="88" t="s">
        <v>1171</v>
      </c>
    </row>
    <row r="312" spans="1:12" ht="24" x14ac:dyDescent="0.25">
      <c r="A312" s="466"/>
      <c r="B312" s="467"/>
      <c r="C312" s="88" t="s">
        <v>1234</v>
      </c>
      <c r="D312" s="88" t="s">
        <v>3384</v>
      </c>
      <c r="E312" s="88" t="s">
        <v>356</v>
      </c>
      <c r="F312" s="88" t="s">
        <v>201</v>
      </c>
      <c r="G312" s="88" t="s">
        <v>67</v>
      </c>
      <c r="H312" s="88">
        <v>50</v>
      </c>
      <c r="I312" s="91">
        <v>80</v>
      </c>
      <c r="J312" s="91">
        <v>80</v>
      </c>
      <c r="K312" s="91" t="s">
        <v>53</v>
      </c>
      <c r="L312" s="88" t="s">
        <v>1171</v>
      </c>
    </row>
    <row r="313" spans="1:12" ht="24" customHeight="1" x14ac:dyDescent="0.25">
      <c r="A313" s="466"/>
      <c r="B313" s="465" t="s">
        <v>3378</v>
      </c>
      <c r="C313" s="88" t="s">
        <v>1182</v>
      </c>
      <c r="D313" s="88" t="s">
        <v>3385</v>
      </c>
      <c r="E313" s="88" t="s">
        <v>90</v>
      </c>
      <c r="F313" s="88" t="s">
        <v>73</v>
      </c>
      <c r="G313" s="88">
        <v>1.6</v>
      </c>
      <c r="H313" s="88">
        <v>32</v>
      </c>
      <c r="I313" s="91" t="s">
        <v>67</v>
      </c>
      <c r="J313" s="91">
        <v>3000</v>
      </c>
      <c r="K313" s="91" t="s">
        <v>53</v>
      </c>
      <c r="L313" s="88" t="s">
        <v>1171</v>
      </c>
    </row>
    <row r="314" spans="1:12" x14ac:dyDescent="0.25">
      <c r="A314" s="466"/>
      <c r="B314" s="466"/>
      <c r="C314" s="477" t="s">
        <v>1187</v>
      </c>
      <c r="D314" s="477" t="s">
        <v>3386</v>
      </c>
      <c r="E314" s="88" t="s">
        <v>521</v>
      </c>
      <c r="F314" s="88" t="s">
        <v>52</v>
      </c>
      <c r="G314" s="88" t="s">
        <v>67</v>
      </c>
      <c r="H314" s="88">
        <v>1</v>
      </c>
      <c r="I314" s="91">
        <v>1250</v>
      </c>
      <c r="J314" s="91">
        <v>1250</v>
      </c>
      <c r="K314" s="91" t="s">
        <v>53</v>
      </c>
      <c r="L314" s="465" t="s">
        <v>1171</v>
      </c>
    </row>
    <row r="315" spans="1:12" x14ac:dyDescent="0.25">
      <c r="A315" s="466"/>
      <c r="B315" s="466"/>
      <c r="C315" s="477"/>
      <c r="D315" s="477"/>
      <c r="E315" s="88" t="s">
        <v>1189</v>
      </c>
      <c r="F315" s="88" t="s">
        <v>52</v>
      </c>
      <c r="G315" s="88">
        <v>121</v>
      </c>
      <c r="H315" s="88">
        <v>500</v>
      </c>
      <c r="I315" s="91">
        <v>2840</v>
      </c>
      <c r="J315" s="91">
        <v>2840</v>
      </c>
      <c r="K315" s="91" t="s">
        <v>53</v>
      </c>
      <c r="L315" s="467"/>
    </row>
    <row r="316" spans="1:12" ht="18" customHeight="1" x14ac:dyDescent="0.25">
      <c r="A316" s="466"/>
      <c r="B316" s="466"/>
      <c r="C316" s="477" t="s">
        <v>1190</v>
      </c>
      <c r="D316" s="477" t="s">
        <v>3387</v>
      </c>
      <c r="E316" s="88" t="s">
        <v>1192</v>
      </c>
      <c r="F316" s="88" t="s">
        <v>52</v>
      </c>
      <c r="G316" s="88">
        <v>22</v>
      </c>
      <c r="H316" s="88">
        <v>8</v>
      </c>
      <c r="I316" s="91">
        <v>7400</v>
      </c>
      <c r="J316" s="91">
        <v>7400</v>
      </c>
      <c r="K316" s="91" t="s">
        <v>53</v>
      </c>
      <c r="L316" s="465" t="s">
        <v>1171</v>
      </c>
    </row>
    <row r="317" spans="1:12" ht="36" x14ac:dyDescent="0.25">
      <c r="A317" s="466"/>
      <c r="B317" s="466"/>
      <c r="C317" s="477"/>
      <c r="D317" s="477"/>
      <c r="E317" s="88" t="s">
        <v>3290</v>
      </c>
      <c r="F317" s="88" t="s">
        <v>73</v>
      </c>
      <c r="G317" s="88" t="s">
        <v>67</v>
      </c>
      <c r="H317" s="88">
        <v>50</v>
      </c>
      <c r="I317" s="91">
        <v>200</v>
      </c>
      <c r="J317" s="91">
        <v>200</v>
      </c>
      <c r="K317" s="91" t="s">
        <v>53</v>
      </c>
      <c r="L317" s="467"/>
    </row>
    <row r="318" spans="1:12" ht="24" x14ac:dyDescent="0.25">
      <c r="A318" s="466"/>
      <c r="B318" s="466"/>
      <c r="C318" s="88" t="s">
        <v>1194</v>
      </c>
      <c r="D318" s="88" t="s">
        <v>3388</v>
      </c>
      <c r="E318" s="88" t="s">
        <v>1196</v>
      </c>
      <c r="F318" s="88" t="s">
        <v>52</v>
      </c>
      <c r="G318" s="88">
        <v>1</v>
      </c>
      <c r="H318" s="88">
        <v>2</v>
      </c>
      <c r="I318" s="91">
        <v>1920</v>
      </c>
      <c r="J318" s="91">
        <v>1920</v>
      </c>
      <c r="K318" s="91" t="s">
        <v>53</v>
      </c>
      <c r="L318" s="88" t="s">
        <v>1171</v>
      </c>
    </row>
    <row r="319" spans="1:12" x14ac:dyDescent="0.25">
      <c r="A319" s="466"/>
      <c r="B319" s="466"/>
      <c r="C319" s="477" t="s">
        <v>1197</v>
      </c>
      <c r="D319" s="477" t="s">
        <v>3389</v>
      </c>
      <c r="E319" s="88" t="s">
        <v>1199</v>
      </c>
      <c r="F319" s="477" t="s">
        <v>52</v>
      </c>
      <c r="G319" s="88">
        <v>3</v>
      </c>
      <c r="H319" s="88">
        <v>5</v>
      </c>
      <c r="I319" s="519">
        <v>2500</v>
      </c>
      <c r="J319" s="519">
        <v>2500</v>
      </c>
      <c r="K319" s="91" t="s">
        <v>53</v>
      </c>
      <c r="L319" s="465" t="s">
        <v>1171</v>
      </c>
    </row>
    <row r="320" spans="1:12" ht="24" customHeight="1" x14ac:dyDescent="0.25">
      <c r="A320" s="466"/>
      <c r="B320" s="467"/>
      <c r="C320" s="477"/>
      <c r="D320" s="477"/>
      <c r="E320" s="88" t="s">
        <v>1200</v>
      </c>
      <c r="F320" s="477"/>
      <c r="G320" s="88">
        <v>20</v>
      </c>
      <c r="H320" s="88">
        <v>20</v>
      </c>
      <c r="I320" s="519"/>
      <c r="J320" s="519"/>
      <c r="K320" s="91" t="s">
        <v>53</v>
      </c>
      <c r="L320" s="467"/>
    </row>
    <row r="321" spans="1:12" ht="48" customHeight="1" x14ac:dyDescent="0.25">
      <c r="A321" s="466"/>
      <c r="B321" s="465" t="s">
        <v>3379</v>
      </c>
      <c r="C321" s="88" t="s">
        <v>1202</v>
      </c>
      <c r="D321" s="88" t="s">
        <v>3390</v>
      </c>
      <c r="E321" s="88" t="s">
        <v>1204</v>
      </c>
      <c r="F321" s="88" t="s">
        <v>52</v>
      </c>
      <c r="G321" s="88" t="s">
        <v>67</v>
      </c>
      <c r="H321" s="88">
        <v>1600</v>
      </c>
      <c r="I321" s="91">
        <v>3223</v>
      </c>
      <c r="J321" s="91">
        <v>2885.9</v>
      </c>
      <c r="K321" s="91" t="s">
        <v>53</v>
      </c>
      <c r="L321" s="88" t="s">
        <v>1171</v>
      </c>
    </row>
    <row r="322" spans="1:12" ht="24" x14ac:dyDescent="0.25">
      <c r="A322" s="466"/>
      <c r="B322" s="466"/>
      <c r="C322" s="88" t="s">
        <v>1205</v>
      </c>
      <c r="D322" s="88" t="s">
        <v>3391</v>
      </c>
      <c r="E322" s="88" t="s">
        <v>1204</v>
      </c>
      <c r="F322" s="88" t="s">
        <v>52</v>
      </c>
      <c r="G322" s="88" t="s">
        <v>67</v>
      </c>
      <c r="H322" s="88">
        <v>4</v>
      </c>
      <c r="I322" s="91">
        <v>1800</v>
      </c>
      <c r="J322" s="91">
        <v>1800</v>
      </c>
      <c r="K322" s="91" t="s">
        <v>53</v>
      </c>
      <c r="L322" s="88" t="s">
        <v>1171</v>
      </c>
    </row>
    <row r="323" spans="1:12" ht="24" x14ac:dyDescent="0.25">
      <c r="A323" s="466"/>
      <c r="B323" s="466"/>
      <c r="C323" s="88" t="s">
        <v>1208</v>
      </c>
      <c r="D323" s="88" t="s">
        <v>3392</v>
      </c>
      <c r="E323" s="88" t="s">
        <v>1204</v>
      </c>
      <c r="F323" s="88" t="s">
        <v>1210</v>
      </c>
      <c r="G323" s="88" t="s">
        <v>67</v>
      </c>
      <c r="H323" s="88">
        <v>14</v>
      </c>
      <c r="I323" s="91">
        <v>1600</v>
      </c>
      <c r="J323" s="91">
        <v>1600</v>
      </c>
      <c r="K323" s="91" t="s">
        <v>53</v>
      </c>
      <c r="L323" s="88" t="s">
        <v>1171</v>
      </c>
    </row>
    <row r="324" spans="1:12" ht="41.25" customHeight="1" x14ac:dyDescent="0.25">
      <c r="A324" s="466"/>
      <c r="B324" s="466"/>
      <c r="C324" s="465" t="s">
        <v>3203</v>
      </c>
      <c r="D324" s="88" t="s">
        <v>3393</v>
      </c>
      <c r="E324" s="88" t="s">
        <v>1217</v>
      </c>
      <c r="F324" s="92" t="s">
        <v>52</v>
      </c>
      <c r="G324" s="92" t="s">
        <v>67</v>
      </c>
      <c r="H324" s="92">
        <v>1</v>
      </c>
      <c r="I324" s="93">
        <v>5100</v>
      </c>
      <c r="J324" s="183">
        <v>3500</v>
      </c>
      <c r="K324" s="93" t="s">
        <v>53</v>
      </c>
      <c r="L324" s="91" t="s">
        <v>1171</v>
      </c>
    </row>
    <row r="325" spans="1:12" ht="24" x14ac:dyDescent="0.25">
      <c r="A325" s="466"/>
      <c r="B325" s="466"/>
      <c r="C325" s="467"/>
      <c r="D325" s="88" t="s">
        <v>3394</v>
      </c>
      <c r="E325" s="88" t="s">
        <v>1217</v>
      </c>
      <c r="F325" s="92" t="s">
        <v>52</v>
      </c>
      <c r="G325" s="92" t="s">
        <v>67</v>
      </c>
      <c r="H325" s="92">
        <v>18</v>
      </c>
      <c r="I325" s="93">
        <v>68400</v>
      </c>
      <c r="J325" s="183">
        <v>7600</v>
      </c>
      <c r="K325" s="93" t="s">
        <v>53</v>
      </c>
      <c r="L325" s="91" t="s">
        <v>1171</v>
      </c>
    </row>
    <row r="326" spans="1:12" ht="36" customHeight="1" x14ac:dyDescent="0.25">
      <c r="A326" s="466"/>
      <c r="B326" s="466"/>
      <c r="C326" s="88" t="s">
        <v>1212</v>
      </c>
      <c r="D326" s="88" t="s">
        <v>3395</v>
      </c>
      <c r="E326" s="88" t="s">
        <v>3296</v>
      </c>
      <c r="F326" s="88" t="s">
        <v>61</v>
      </c>
      <c r="G326" s="88" t="s">
        <v>67</v>
      </c>
      <c r="H326" s="88">
        <v>100</v>
      </c>
      <c r="I326" s="91">
        <v>1550</v>
      </c>
      <c r="J326" s="91">
        <v>1550</v>
      </c>
      <c r="K326" s="91" t="s">
        <v>53</v>
      </c>
      <c r="L326" s="88" t="s">
        <v>1171</v>
      </c>
    </row>
    <row r="327" spans="1:12" ht="47.25" customHeight="1" x14ac:dyDescent="0.25">
      <c r="A327" s="466"/>
      <c r="B327" s="467"/>
      <c r="C327" s="88" t="s">
        <v>1215</v>
      </c>
      <c r="D327" s="88" t="s">
        <v>3396</v>
      </c>
      <c r="E327" s="88" t="s">
        <v>310</v>
      </c>
      <c r="F327" s="88" t="s">
        <v>61</v>
      </c>
      <c r="G327" s="88" t="s">
        <v>67</v>
      </c>
      <c r="H327" s="88">
        <v>100</v>
      </c>
      <c r="I327" s="91">
        <v>400</v>
      </c>
      <c r="J327" s="91">
        <v>400</v>
      </c>
      <c r="K327" s="91" t="s">
        <v>53</v>
      </c>
      <c r="L327" s="88" t="s">
        <v>1171</v>
      </c>
    </row>
    <row r="328" spans="1:12" ht="24" customHeight="1" x14ac:dyDescent="0.25">
      <c r="A328" s="466"/>
      <c r="B328" s="570" t="s">
        <v>3380</v>
      </c>
      <c r="C328" s="88" t="s">
        <v>1226</v>
      </c>
      <c r="D328" s="88" t="s">
        <v>3397</v>
      </c>
      <c r="E328" s="88" t="s">
        <v>79</v>
      </c>
      <c r="F328" s="88" t="s">
        <v>61</v>
      </c>
      <c r="G328" s="88">
        <v>10</v>
      </c>
      <c r="H328" s="88">
        <v>100</v>
      </c>
      <c r="I328" s="91">
        <v>34909.4</v>
      </c>
      <c r="J328" s="91">
        <v>34909.4</v>
      </c>
      <c r="K328" s="91" t="s">
        <v>93</v>
      </c>
      <c r="L328" s="88" t="s">
        <v>1171</v>
      </c>
    </row>
    <row r="329" spans="1:12" ht="24" x14ac:dyDescent="0.25">
      <c r="A329" s="467"/>
      <c r="B329" s="467"/>
      <c r="C329" s="88" t="s">
        <v>1230</v>
      </c>
      <c r="D329" s="88" t="s">
        <v>3398</v>
      </c>
      <c r="E329" s="88" t="s">
        <v>1232</v>
      </c>
      <c r="F329" s="88" t="s">
        <v>52</v>
      </c>
      <c r="G329" s="88" t="s">
        <v>67</v>
      </c>
      <c r="H329" s="88">
        <v>11</v>
      </c>
      <c r="I329" s="91">
        <v>23408</v>
      </c>
      <c r="J329" s="91">
        <v>23408</v>
      </c>
      <c r="K329" s="91" t="s">
        <v>53</v>
      </c>
      <c r="L329" s="88" t="s">
        <v>1171</v>
      </c>
    </row>
    <row r="330" spans="1:12" ht="48" customHeight="1" x14ac:dyDescent="0.25">
      <c r="A330" s="465" t="s">
        <v>3330</v>
      </c>
      <c r="B330" s="465" t="s">
        <v>3399</v>
      </c>
      <c r="C330" s="88" t="s">
        <v>1241</v>
      </c>
      <c r="D330" s="88" t="s">
        <v>3400</v>
      </c>
      <c r="E330" s="88" t="s">
        <v>3694</v>
      </c>
      <c r="F330" s="88" t="s">
        <v>61</v>
      </c>
      <c r="G330" s="88">
        <v>35.799999999999997</v>
      </c>
      <c r="H330" s="88">
        <v>42.3</v>
      </c>
      <c r="I330" s="91">
        <v>2155</v>
      </c>
      <c r="J330" s="91" t="s">
        <v>67</v>
      </c>
      <c r="K330" s="91" t="s">
        <v>53</v>
      </c>
      <c r="L330" s="88" t="s">
        <v>1171</v>
      </c>
    </row>
    <row r="331" spans="1:12" ht="37.5" customHeight="1" x14ac:dyDescent="0.25">
      <c r="A331" s="466"/>
      <c r="B331" s="466"/>
      <c r="C331" s="477" t="s">
        <v>1244</v>
      </c>
      <c r="D331" s="477" t="s">
        <v>3401</v>
      </c>
      <c r="E331" s="88" t="s">
        <v>1246</v>
      </c>
      <c r="F331" s="88" t="s">
        <v>52</v>
      </c>
      <c r="G331" s="88">
        <v>2</v>
      </c>
      <c r="H331" s="88">
        <v>2</v>
      </c>
      <c r="I331" s="519">
        <v>84</v>
      </c>
      <c r="J331" s="519">
        <v>84</v>
      </c>
      <c r="K331" s="519" t="s">
        <v>53</v>
      </c>
      <c r="L331" s="465" t="s">
        <v>1171</v>
      </c>
    </row>
    <row r="332" spans="1:12" ht="33" customHeight="1" x14ac:dyDescent="0.25">
      <c r="A332" s="466"/>
      <c r="B332" s="466"/>
      <c r="C332" s="477"/>
      <c r="D332" s="477"/>
      <c r="E332" s="88" t="s">
        <v>1247</v>
      </c>
      <c r="F332" s="88" t="s">
        <v>52</v>
      </c>
      <c r="G332" s="88">
        <v>176</v>
      </c>
      <c r="H332" s="88">
        <v>176</v>
      </c>
      <c r="I332" s="519"/>
      <c r="J332" s="519"/>
      <c r="K332" s="519"/>
      <c r="L332" s="467"/>
    </row>
    <row r="333" spans="1:12" ht="12" customHeight="1" x14ac:dyDescent="0.25">
      <c r="A333" s="467"/>
      <c r="B333" s="467"/>
      <c r="C333" s="88" t="s">
        <v>1248</v>
      </c>
      <c r="D333" s="88" t="s">
        <v>3402</v>
      </c>
      <c r="E333" s="88" t="s">
        <v>1250</v>
      </c>
      <c r="F333" s="88" t="s">
        <v>52</v>
      </c>
      <c r="G333" s="88">
        <v>4</v>
      </c>
      <c r="H333" s="88">
        <v>2</v>
      </c>
      <c r="I333" s="91">
        <v>18</v>
      </c>
      <c r="J333" s="91">
        <v>18</v>
      </c>
      <c r="K333" s="91" t="s">
        <v>53</v>
      </c>
      <c r="L333" s="103" t="s">
        <v>1171</v>
      </c>
    </row>
    <row r="334" spans="1:12" ht="60" x14ac:dyDescent="0.25">
      <c r="A334" s="465" t="s">
        <v>2323</v>
      </c>
      <c r="B334" s="88" t="s">
        <v>2324</v>
      </c>
      <c r="C334" s="477" t="s">
        <v>3201</v>
      </c>
      <c r="D334" s="88" t="s">
        <v>2325</v>
      </c>
      <c r="E334" s="88" t="s">
        <v>1288</v>
      </c>
      <c r="F334" s="88" t="s">
        <v>61</v>
      </c>
      <c r="G334" s="118" t="s">
        <v>67</v>
      </c>
      <c r="H334" s="88">
        <v>20</v>
      </c>
      <c r="I334" s="91" t="s">
        <v>67</v>
      </c>
      <c r="J334" s="91">
        <v>250</v>
      </c>
      <c r="K334" s="91" t="s">
        <v>53</v>
      </c>
      <c r="L334" s="88" t="s">
        <v>1285</v>
      </c>
    </row>
    <row r="335" spans="1:12" ht="48" x14ac:dyDescent="0.25">
      <c r="A335" s="466"/>
      <c r="B335" s="477" t="s">
        <v>3297</v>
      </c>
      <c r="C335" s="477"/>
      <c r="D335" s="88" t="s">
        <v>2327</v>
      </c>
      <c r="E335" s="88" t="s">
        <v>1291</v>
      </c>
      <c r="F335" s="88" t="s">
        <v>61</v>
      </c>
      <c r="G335" s="88">
        <v>80</v>
      </c>
      <c r="H335" s="88">
        <v>86</v>
      </c>
      <c r="I335" s="91" t="s">
        <v>67</v>
      </c>
      <c r="J335" s="91">
        <v>126</v>
      </c>
      <c r="K335" s="91" t="s">
        <v>53</v>
      </c>
      <c r="L335" s="88" t="s">
        <v>1285</v>
      </c>
    </row>
    <row r="336" spans="1:12" ht="48" x14ac:dyDescent="0.25">
      <c r="A336" s="466"/>
      <c r="B336" s="477"/>
      <c r="C336" s="477" t="s">
        <v>3201</v>
      </c>
      <c r="D336" s="477" t="s">
        <v>2328</v>
      </c>
      <c r="E336" s="88" t="s">
        <v>1293</v>
      </c>
      <c r="F336" s="88" t="s">
        <v>61</v>
      </c>
      <c r="G336" s="88">
        <v>56</v>
      </c>
      <c r="H336" s="88">
        <v>100</v>
      </c>
      <c r="I336" s="91">
        <v>13500</v>
      </c>
      <c r="J336" s="91">
        <v>6136.4</v>
      </c>
      <c r="K336" s="91" t="s">
        <v>53</v>
      </c>
      <c r="L336" s="465" t="s">
        <v>1285</v>
      </c>
    </row>
    <row r="337" spans="1:12" ht="36" x14ac:dyDescent="0.25">
      <c r="A337" s="466"/>
      <c r="B337" s="477"/>
      <c r="C337" s="477"/>
      <c r="D337" s="477"/>
      <c r="E337" s="88" t="s">
        <v>1294</v>
      </c>
      <c r="F337" s="88" t="s">
        <v>61</v>
      </c>
      <c r="G337" s="88" t="s">
        <v>67</v>
      </c>
      <c r="H337" s="88">
        <v>50</v>
      </c>
      <c r="I337" s="91">
        <v>800</v>
      </c>
      <c r="J337" s="91">
        <v>200</v>
      </c>
      <c r="K337" s="91" t="s">
        <v>53</v>
      </c>
      <c r="L337" s="467"/>
    </row>
    <row r="338" spans="1:12" ht="48" x14ac:dyDescent="0.25">
      <c r="A338" s="467"/>
      <c r="B338" s="477"/>
      <c r="C338" s="88" t="s">
        <v>3200</v>
      </c>
      <c r="D338" s="88" t="s">
        <v>2329</v>
      </c>
      <c r="E338" s="88" t="s">
        <v>1297</v>
      </c>
      <c r="F338" s="88" t="s">
        <v>61</v>
      </c>
      <c r="G338" s="88" t="s">
        <v>67</v>
      </c>
      <c r="H338" s="88">
        <v>25</v>
      </c>
      <c r="I338" s="91" t="s">
        <v>67</v>
      </c>
      <c r="J338" s="91">
        <v>111</v>
      </c>
      <c r="K338" s="91" t="s">
        <v>53</v>
      </c>
      <c r="L338" s="88" t="s">
        <v>1285</v>
      </c>
    </row>
    <row r="339" spans="1:12" ht="36" x14ac:dyDescent="0.25">
      <c r="A339" s="88" t="s">
        <v>3331</v>
      </c>
      <c r="B339" s="88" t="s">
        <v>3403</v>
      </c>
      <c r="C339" s="88" t="s">
        <v>738</v>
      </c>
      <c r="D339" s="88" t="s">
        <v>3404</v>
      </c>
      <c r="E339" s="88" t="s">
        <v>79</v>
      </c>
      <c r="F339" s="88" t="s">
        <v>61</v>
      </c>
      <c r="G339" s="275" t="s">
        <v>67</v>
      </c>
      <c r="H339" s="275">
        <v>100</v>
      </c>
      <c r="I339" s="276">
        <v>4000</v>
      </c>
      <c r="J339" s="276">
        <v>4000</v>
      </c>
      <c r="K339" s="276" t="s">
        <v>714</v>
      </c>
      <c r="L339" s="88" t="s">
        <v>741</v>
      </c>
    </row>
    <row r="340" spans="1:12" ht="24" x14ac:dyDescent="0.25">
      <c r="A340" s="477" t="s">
        <v>3332</v>
      </c>
      <c r="B340" s="477" t="s">
        <v>3405</v>
      </c>
      <c r="C340" s="88" t="s">
        <v>924</v>
      </c>
      <c r="D340" s="88" t="s">
        <v>3406</v>
      </c>
      <c r="E340" s="88" t="s">
        <v>310</v>
      </c>
      <c r="F340" s="88" t="s">
        <v>61</v>
      </c>
      <c r="G340" s="212" t="s">
        <v>67</v>
      </c>
      <c r="H340" s="88">
        <v>25</v>
      </c>
      <c r="I340" s="91">
        <v>7200</v>
      </c>
      <c r="J340" s="91">
        <v>1800</v>
      </c>
      <c r="K340" s="91" t="s">
        <v>53</v>
      </c>
      <c r="L340" s="88" t="s">
        <v>927</v>
      </c>
    </row>
    <row r="341" spans="1:12" ht="36" x14ac:dyDescent="0.25">
      <c r="A341" s="477"/>
      <c r="B341" s="477"/>
      <c r="C341" s="88" t="s">
        <v>3199</v>
      </c>
      <c r="D341" s="88" t="s">
        <v>3407</v>
      </c>
      <c r="E341" s="88" t="s">
        <v>3592</v>
      </c>
      <c r="F341" s="88" t="s">
        <v>52</v>
      </c>
      <c r="G341" s="88">
        <v>75</v>
      </c>
      <c r="H341" s="88">
        <v>76</v>
      </c>
      <c r="I341" s="91">
        <v>120</v>
      </c>
      <c r="J341" s="91">
        <v>30</v>
      </c>
      <c r="K341" s="91" t="s">
        <v>53</v>
      </c>
      <c r="L341" s="88" t="s">
        <v>927</v>
      </c>
    </row>
    <row r="342" spans="1:12" ht="60" x14ac:dyDescent="0.25">
      <c r="A342" s="465" t="s">
        <v>2336</v>
      </c>
      <c r="B342" s="88" t="s">
        <v>3408</v>
      </c>
      <c r="C342" s="88" t="s">
        <v>1312</v>
      </c>
      <c r="D342" s="88" t="s">
        <v>3410</v>
      </c>
      <c r="E342" s="88" t="s">
        <v>1314</v>
      </c>
      <c r="F342" s="88" t="s">
        <v>52</v>
      </c>
      <c r="G342" s="88">
        <v>1</v>
      </c>
      <c r="H342" s="88">
        <v>3</v>
      </c>
      <c r="I342" s="91">
        <v>2000</v>
      </c>
      <c r="J342" s="91">
        <v>500</v>
      </c>
      <c r="K342" s="91" t="s">
        <v>53</v>
      </c>
      <c r="L342" s="88" t="s">
        <v>217</v>
      </c>
    </row>
    <row r="343" spans="1:12" ht="36" x14ac:dyDescent="0.25">
      <c r="A343" s="466"/>
      <c r="B343" s="465" t="s">
        <v>3409</v>
      </c>
      <c r="C343" s="88" t="s">
        <v>3197</v>
      </c>
      <c r="D343" s="88" t="s">
        <v>3411</v>
      </c>
      <c r="E343" s="88" t="s">
        <v>356</v>
      </c>
      <c r="F343" s="88" t="s">
        <v>61</v>
      </c>
      <c r="G343" s="92" t="s">
        <v>67</v>
      </c>
      <c r="H343" s="92">
        <v>10</v>
      </c>
      <c r="I343" s="91">
        <v>15000</v>
      </c>
      <c r="J343" s="91">
        <v>1250</v>
      </c>
      <c r="K343" s="91" t="s">
        <v>53</v>
      </c>
      <c r="L343" s="88" t="s">
        <v>217</v>
      </c>
    </row>
    <row r="344" spans="1:12" ht="24" x14ac:dyDescent="0.25">
      <c r="A344" s="466"/>
      <c r="B344" s="466"/>
      <c r="C344" s="88" t="s">
        <v>2340</v>
      </c>
      <c r="D344" s="88" t="s">
        <v>3412</v>
      </c>
      <c r="E344" s="88" t="s">
        <v>356</v>
      </c>
      <c r="F344" s="88" t="s">
        <v>61</v>
      </c>
      <c r="G344" s="92">
        <v>10</v>
      </c>
      <c r="H344" s="92">
        <v>50</v>
      </c>
      <c r="I344" s="91">
        <v>4000</v>
      </c>
      <c r="J344" s="91">
        <v>2000</v>
      </c>
      <c r="K344" s="91" t="s">
        <v>53</v>
      </c>
      <c r="L344" s="88" t="s">
        <v>217</v>
      </c>
    </row>
    <row r="345" spans="1:12" ht="24" x14ac:dyDescent="0.25">
      <c r="A345" s="466"/>
      <c r="B345" s="466"/>
      <c r="C345" s="88" t="s">
        <v>3196</v>
      </c>
      <c r="D345" s="88" t="s">
        <v>3413</v>
      </c>
      <c r="E345" s="88" t="s">
        <v>2344</v>
      </c>
      <c r="F345" s="92" t="s">
        <v>52</v>
      </c>
      <c r="G345" s="92">
        <v>1</v>
      </c>
      <c r="H345" s="92">
        <v>10</v>
      </c>
      <c r="I345" s="91">
        <v>6043</v>
      </c>
      <c r="J345" s="91">
        <v>5439</v>
      </c>
      <c r="K345" s="91" t="s">
        <v>53</v>
      </c>
      <c r="L345" s="88" t="s">
        <v>217</v>
      </c>
    </row>
    <row r="346" spans="1:12" ht="61.5" customHeight="1" x14ac:dyDescent="0.25">
      <c r="A346" s="467"/>
      <c r="B346" s="467"/>
      <c r="C346" s="88" t="s">
        <v>3264</v>
      </c>
      <c r="D346" s="88" t="s">
        <v>3414</v>
      </c>
      <c r="E346" s="88" t="s">
        <v>1320</v>
      </c>
      <c r="F346" s="88" t="s">
        <v>52</v>
      </c>
      <c r="G346" s="88">
        <v>2</v>
      </c>
      <c r="H346" s="88">
        <v>13</v>
      </c>
      <c r="I346" s="91">
        <v>26000</v>
      </c>
      <c r="J346" s="91">
        <v>10500</v>
      </c>
      <c r="K346" s="91" t="s">
        <v>53</v>
      </c>
      <c r="L346" s="88" t="s">
        <v>217</v>
      </c>
    </row>
    <row r="347" spans="1:12" ht="48" x14ac:dyDescent="0.25">
      <c r="A347" s="88" t="s">
        <v>2346</v>
      </c>
      <c r="B347" s="88" t="s">
        <v>2347</v>
      </c>
      <c r="C347" s="88" t="s">
        <v>1323</v>
      </c>
      <c r="D347" s="88" t="s">
        <v>2348</v>
      </c>
      <c r="E347" s="88" t="s">
        <v>1325</v>
      </c>
      <c r="F347" s="88" t="s">
        <v>61</v>
      </c>
      <c r="G347" s="88">
        <v>10</v>
      </c>
      <c r="H347" s="88">
        <v>75</v>
      </c>
      <c r="I347" s="91">
        <v>38800</v>
      </c>
      <c r="J347" s="91">
        <v>8250</v>
      </c>
      <c r="K347" s="91" t="s">
        <v>53</v>
      </c>
      <c r="L347" s="88" t="s">
        <v>217</v>
      </c>
    </row>
    <row r="348" spans="1:12" ht="66.75" customHeight="1" x14ac:dyDescent="0.25">
      <c r="A348" s="465" t="s">
        <v>3333</v>
      </c>
      <c r="B348" s="465" t="s">
        <v>3352</v>
      </c>
      <c r="C348" s="88" t="s">
        <v>3265</v>
      </c>
      <c r="D348" s="88" t="s">
        <v>3353</v>
      </c>
      <c r="E348" s="88" t="s">
        <v>996</v>
      </c>
      <c r="F348" s="88" t="s">
        <v>61</v>
      </c>
      <c r="G348" s="88" t="s">
        <v>67</v>
      </c>
      <c r="H348" s="88">
        <v>30</v>
      </c>
      <c r="I348" s="91">
        <v>100000</v>
      </c>
      <c r="J348" s="91">
        <v>29000</v>
      </c>
      <c r="K348" s="91" t="s">
        <v>53</v>
      </c>
      <c r="L348" s="88" t="s">
        <v>217</v>
      </c>
    </row>
    <row r="349" spans="1:12" ht="47.25" customHeight="1" x14ac:dyDescent="0.25">
      <c r="A349" s="467"/>
      <c r="B349" s="467"/>
      <c r="C349" s="88" t="s">
        <v>934</v>
      </c>
      <c r="D349" s="88" t="s">
        <v>3354</v>
      </c>
      <c r="E349" s="88" t="s">
        <v>936</v>
      </c>
      <c r="F349" s="88" t="s">
        <v>52</v>
      </c>
      <c r="G349" s="88" t="s">
        <v>67</v>
      </c>
      <c r="H349" s="88">
        <v>1</v>
      </c>
      <c r="I349" s="91">
        <v>2000</v>
      </c>
      <c r="J349" s="91">
        <v>1000</v>
      </c>
      <c r="K349" s="91" t="s">
        <v>53</v>
      </c>
      <c r="L349" s="88" t="s">
        <v>217</v>
      </c>
    </row>
    <row r="350" spans="1:12" ht="36" customHeight="1" x14ac:dyDescent="0.25">
      <c r="A350" s="465" t="s">
        <v>3334</v>
      </c>
      <c r="B350" s="465" t="s">
        <v>3348</v>
      </c>
      <c r="C350" s="88" t="s">
        <v>215</v>
      </c>
      <c r="D350" s="88" t="s">
        <v>3349</v>
      </c>
      <c r="E350" s="88" t="s">
        <v>79</v>
      </c>
      <c r="F350" s="88" t="s">
        <v>166</v>
      </c>
      <c r="G350" s="88">
        <v>10</v>
      </c>
      <c r="H350" s="88">
        <v>40</v>
      </c>
      <c r="I350" s="91">
        <v>74703.55</v>
      </c>
      <c r="J350" s="91">
        <v>22411</v>
      </c>
      <c r="K350" s="91" t="s">
        <v>68</v>
      </c>
      <c r="L350" s="88" t="s">
        <v>217</v>
      </c>
    </row>
    <row r="351" spans="1:12" ht="36" customHeight="1" x14ac:dyDescent="0.25">
      <c r="A351" s="465"/>
      <c r="B351" s="465"/>
      <c r="C351" s="88" t="s">
        <v>1924</v>
      </c>
      <c r="D351" s="88" t="s">
        <v>3350</v>
      </c>
      <c r="E351" s="88" t="s">
        <v>356</v>
      </c>
      <c r="F351" s="88" t="s">
        <v>166</v>
      </c>
      <c r="G351" s="88" t="s">
        <v>67</v>
      </c>
      <c r="H351" s="88">
        <v>100</v>
      </c>
      <c r="I351" s="91" t="s">
        <v>67</v>
      </c>
      <c r="J351" s="91" t="s">
        <v>67</v>
      </c>
      <c r="K351" s="88" t="s">
        <v>67</v>
      </c>
      <c r="L351" s="88" t="s">
        <v>217</v>
      </c>
    </row>
    <row r="352" spans="1:12" ht="36" x14ac:dyDescent="0.25">
      <c r="A352" s="477" t="s">
        <v>3335</v>
      </c>
      <c r="B352" s="465" t="s">
        <v>3351</v>
      </c>
      <c r="C352" s="88" t="s">
        <v>1328</v>
      </c>
      <c r="D352" s="88" t="s">
        <v>3347</v>
      </c>
      <c r="E352" s="88" t="s">
        <v>516</v>
      </c>
      <c r="F352" s="88" t="s">
        <v>61</v>
      </c>
      <c r="G352" s="88">
        <v>100</v>
      </c>
      <c r="H352" s="88">
        <v>100</v>
      </c>
      <c r="I352" s="91" t="s">
        <v>67</v>
      </c>
      <c r="J352" s="91" t="s">
        <v>67</v>
      </c>
      <c r="K352" s="91" t="s">
        <v>53</v>
      </c>
      <c r="L352" s="88" t="s">
        <v>1857</v>
      </c>
    </row>
    <row r="353" spans="1:12" ht="60" x14ac:dyDescent="0.25">
      <c r="A353" s="477"/>
      <c r="B353" s="467"/>
      <c r="C353" s="88" t="s">
        <v>3266</v>
      </c>
      <c r="D353" s="88" t="s">
        <v>3602</v>
      </c>
      <c r="E353" s="88" t="s">
        <v>2354</v>
      </c>
      <c r="F353" s="88" t="s">
        <v>52</v>
      </c>
      <c r="G353" s="88">
        <v>21</v>
      </c>
      <c r="H353" s="88">
        <v>27</v>
      </c>
      <c r="I353" s="91">
        <v>5315</v>
      </c>
      <c r="J353" s="91">
        <v>5315</v>
      </c>
      <c r="K353" s="91" t="s">
        <v>53</v>
      </c>
      <c r="L353" s="88" t="s">
        <v>1857</v>
      </c>
    </row>
    <row r="355" spans="1:12" x14ac:dyDescent="0.2">
      <c r="D355" s="285"/>
    </row>
    <row r="356" spans="1:12" x14ac:dyDescent="0.2">
      <c r="D356" s="285"/>
      <c r="H356" s="285"/>
      <c r="I356" s="286"/>
      <c r="J356" s="286"/>
      <c r="K356" s="441"/>
    </row>
    <row r="357" spans="1:12" x14ac:dyDescent="0.2">
      <c r="D357" s="285"/>
      <c r="H357" s="285"/>
      <c r="I357" s="286"/>
      <c r="J357" s="286"/>
      <c r="K357" s="286"/>
    </row>
    <row r="358" spans="1:12" x14ac:dyDescent="0.2">
      <c r="D358" s="285"/>
      <c r="H358" s="285"/>
      <c r="I358" s="286"/>
      <c r="J358" s="286"/>
      <c r="K358" s="286"/>
    </row>
    <row r="359" spans="1:12" x14ac:dyDescent="0.2">
      <c r="H359" s="285"/>
      <c r="I359" s="286"/>
      <c r="J359" s="286"/>
      <c r="K359" s="286"/>
    </row>
    <row r="360" spans="1:12" x14ac:dyDescent="0.25">
      <c r="K360" s="281"/>
    </row>
    <row r="361" spans="1:12" x14ac:dyDescent="0.25">
      <c r="K361" s="281"/>
    </row>
    <row r="362" spans="1:12" x14ac:dyDescent="0.2">
      <c r="H362" s="285"/>
      <c r="I362" s="286"/>
      <c r="J362" s="286"/>
    </row>
    <row r="363" spans="1:12" x14ac:dyDescent="0.2">
      <c r="H363" s="285"/>
      <c r="I363" s="286"/>
      <c r="J363" s="286"/>
      <c r="K363" s="281"/>
    </row>
    <row r="364" spans="1:12" x14ac:dyDescent="0.2">
      <c r="H364" s="285"/>
      <c r="I364" s="286"/>
      <c r="J364" s="286"/>
      <c r="K364" s="281"/>
    </row>
    <row r="365" spans="1:12" x14ac:dyDescent="0.2">
      <c r="I365" s="286"/>
      <c r="J365" s="286"/>
      <c r="K365" s="281"/>
    </row>
  </sheetData>
  <mergeCells count="281">
    <mergeCell ref="J1:L1"/>
    <mergeCell ref="A2:L2"/>
    <mergeCell ref="A3:A4"/>
    <mergeCell ref="B3:B4"/>
    <mergeCell ref="C3:C4"/>
    <mergeCell ref="D3:D4"/>
    <mergeCell ref="E3:E4"/>
    <mergeCell ref="F3:F4"/>
    <mergeCell ref="G3:H3"/>
    <mergeCell ref="I3:I4"/>
    <mergeCell ref="L3:L4"/>
    <mergeCell ref="J3:J4"/>
    <mergeCell ref="K3:K4"/>
    <mergeCell ref="L16:L18"/>
    <mergeCell ref="J16:J18"/>
    <mergeCell ref="K16:K18"/>
    <mergeCell ref="A6:A14"/>
    <mergeCell ref="B6:B14"/>
    <mergeCell ref="A16:A19"/>
    <mergeCell ref="B16:B19"/>
    <mergeCell ref="C16:C18"/>
    <mergeCell ref="D16:D18"/>
    <mergeCell ref="I16:I18"/>
    <mergeCell ref="A21:A22"/>
    <mergeCell ref="B21:B22"/>
    <mergeCell ref="A23:A33"/>
    <mergeCell ref="B23:B33"/>
    <mergeCell ref="A34:A50"/>
    <mergeCell ref="B35:B37"/>
    <mergeCell ref="B38:B40"/>
    <mergeCell ref="B41:B45"/>
    <mergeCell ref="J75:J78"/>
    <mergeCell ref="A51:A59"/>
    <mergeCell ref="B51:B59"/>
    <mergeCell ref="A60:A78"/>
    <mergeCell ref="B60:B74"/>
    <mergeCell ref="B75:B78"/>
    <mergeCell ref="I75:I78"/>
    <mergeCell ref="C43:C45"/>
    <mergeCell ref="D43:D44"/>
    <mergeCell ref="L43:L44"/>
    <mergeCell ref="B47:B50"/>
    <mergeCell ref="C48:C50"/>
    <mergeCell ref="D48:D50"/>
    <mergeCell ref="L48:L50"/>
    <mergeCell ref="L75:L78"/>
    <mergeCell ref="K75:K78"/>
    <mergeCell ref="L89:L90"/>
    <mergeCell ref="A92:A99"/>
    <mergeCell ref="B92:B98"/>
    <mergeCell ref="C97:C98"/>
    <mergeCell ref="L80:L81"/>
    <mergeCell ref="C84:C85"/>
    <mergeCell ref="D84:D85"/>
    <mergeCell ref="L84:L85"/>
    <mergeCell ref="A80:A90"/>
    <mergeCell ref="B80:B90"/>
    <mergeCell ref="C80:C81"/>
    <mergeCell ref="D80:D81"/>
    <mergeCell ref="I80:I81"/>
    <mergeCell ref="J80:J81"/>
    <mergeCell ref="K80:K81"/>
    <mergeCell ref="C87:C88"/>
    <mergeCell ref="D87:D88"/>
    <mergeCell ref="L87:L88"/>
    <mergeCell ref="A108:A117"/>
    <mergeCell ref="B108:B117"/>
    <mergeCell ref="C111:C112"/>
    <mergeCell ref="D111:D112"/>
    <mergeCell ref="L111:L112"/>
    <mergeCell ref="C113:C117"/>
    <mergeCell ref="D114:D115"/>
    <mergeCell ref="L114:L115"/>
    <mergeCell ref="A100:A107"/>
    <mergeCell ref="B100:B107"/>
    <mergeCell ref="C101:C102"/>
    <mergeCell ref="D101:D103"/>
    <mergeCell ref="L101:L103"/>
    <mergeCell ref="E102:E103"/>
    <mergeCell ref="I102:I103"/>
    <mergeCell ref="C104:C106"/>
    <mergeCell ref="D104:D106"/>
    <mergeCell ref="L104:L106"/>
    <mergeCell ref="C124:C126"/>
    <mergeCell ref="D124:D125"/>
    <mergeCell ref="L124:L125"/>
    <mergeCell ref="A128:A129"/>
    <mergeCell ref="B128:B129"/>
    <mergeCell ref="A118:A123"/>
    <mergeCell ref="B118:B123"/>
    <mergeCell ref="C118:C119"/>
    <mergeCell ref="D118:D119"/>
    <mergeCell ref="L118:L119"/>
    <mergeCell ref="C120:C122"/>
    <mergeCell ref="D120:D122"/>
    <mergeCell ref="L120:L122"/>
    <mergeCell ref="A130:A131"/>
    <mergeCell ref="B130:B131"/>
    <mergeCell ref="A132:A133"/>
    <mergeCell ref="A134:A136"/>
    <mergeCell ref="B134:B136"/>
    <mergeCell ref="A137:A138"/>
    <mergeCell ref="B137:B138"/>
    <mergeCell ref="A124:A127"/>
    <mergeCell ref="B124:B127"/>
    <mergeCell ref="A151:A157"/>
    <mergeCell ref="B151:B153"/>
    <mergeCell ref="B154:B157"/>
    <mergeCell ref="A158:A160"/>
    <mergeCell ref="B158:B159"/>
    <mergeCell ref="A161:A174"/>
    <mergeCell ref="B161:B174"/>
    <mergeCell ref="C137:C138"/>
    <mergeCell ref="A140:A141"/>
    <mergeCell ref="B140:B141"/>
    <mergeCell ref="A142:A144"/>
    <mergeCell ref="B142:B143"/>
    <mergeCell ref="A146:A149"/>
    <mergeCell ref="B146:B149"/>
    <mergeCell ref="L169:L174"/>
    <mergeCell ref="A175:A180"/>
    <mergeCell ref="B175:B180"/>
    <mergeCell ref="C175:C177"/>
    <mergeCell ref="C178:C179"/>
    <mergeCell ref="C163:C168"/>
    <mergeCell ref="D163:D168"/>
    <mergeCell ref="E163:E168"/>
    <mergeCell ref="L163:L168"/>
    <mergeCell ref="C169:C174"/>
    <mergeCell ref="D169:D174"/>
    <mergeCell ref="E169:E174"/>
    <mergeCell ref="I169:I174"/>
    <mergeCell ref="J169:J174"/>
    <mergeCell ref="K169:K174"/>
    <mergeCell ref="L207:L208"/>
    <mergeCell ref="A209:A210"/>
    <mergeCell ref="B209:B210"/>
    <mergeCell ref="C207:C208"/>
    <mergeCell ref="D207:D208"/>
    <mergeCell ref="I207:I208"/>
    <mergeCell ref="J207:J208"/>
    <mergeCell ref="K207:K208"/>
    <mergeCell ref="A181:A198"/>
    <mergeCell ref="B181:B191"/>
    <mergeCell ref="B192:B198"/>
    <mergeCell ref="A199:A205"/>
    <mergeCell ref="B199:B205"/>
    <mergeCell ref="A207:A208"/>
    <mergeCell ref="B207:B208"/>
    <mergeCell ref="K212:K213"/>
    <mergeCell ref="L212:L213"/>
    <mergeCell ref="A215:A222"/>
    <mergeCell ref="B215:B219"/>
    <mergeCell ref="C216:C217"/>
    <mergeCell ref="D216:D217"/>
    <mergeCell ref="L216:L217"/>
    <mergeCell ref="C218:C219"/>
    <mergeCell ref="D218:D219"/>
    <mergeCell ref="A211:A214"/>
    <mergeCell ref="B211:B214"/>
    <mergeCell ref="C212:C213"/>
    <mergeCell ref="D212:D213"/>
    <mergeCell ref="I212:I213"/>
    <mergeCell ref="J212:J213"/>
    <mergeCell ref="A226:A230"/>
    <mergeCell ref="B226:B230"/>
    <mergeCell ref="C228:C229"/>
    <mergeCell ref="D228:D229"/>
    <mergeCell ref="L228:L229"/>
    <mergeCell ref="A231:A242"/>
    <mergeCell ref="B231:B242"/>
    <mergeCell ref="C231:C232"/>
    <mergeCell ref="L218:L219"/>
    <mergeCell ref="B220:B222"/>
    <mergeCell ref="C220:C222"/>
    <mergeCell ref="A223:A225"/>
    <mergeCell ref="B223:B225"/>
    <mergeCell ref="C223:C225"/>
    <mergeCell ref="D223:D224"/>
    <mergeCell ref="L223:L224"/>
    <mergeCell ref="A243:A248"/>
    <mergeCell ref="B243:B248"/>
    <mergeCell ref="C246:C248"/>
    <mergeCell ref="D246:D247"/>
    <mergeCell ref="L246:L247"/>
    <mergeCell ref="A249:A266"/>
    <mergeCell ref="B249:B253"/>
    <mergeCell ref="B254:B263"/>
    <mergeCell ref="C258:C259"/>
    <mergeCell ref="B264:B266"/>
    <mergeCell ref="A271:A277"/>
    <mergeCell ref="B271:B277"/>
    <mergeCell ref="C275:C276"/>
    <mergeCell ref="A279:A280"/>
    <mergeCell ref="B279:B280"/>
    <mergeCell ref="A281:A297"/>
    <mergeCell ref="B281:B297"/>
    <mergeCell ref="C284:C285"/>
    <mergeCell ref="L268:L269"/>
    <mergeCell ref="K268:K269"/>
    <mergeCell ref="A267:A270"/>
    <mergeCell ref="B267:B270"/>
    <mergeCell ref="C267:C270"/>
    <mergeCell ref="D268:D269"/>
    <mergeCell ref="I268:I269"/>
    <mergeCell ref="J268:J269"/>
    <mergeCell ref="D284:D285"/>
    <mergeCell ref="I284:I285"/>
    <mergeCell ref="J284:J285"/>
    <mergeCell ref="L284:L285"/>
    <mergeCell ref="C287:C288"/>
    <mergeCell ref="D287:D288"/>
    <mergeCell ref="E287:E288"/>
    <mergeCell ref="F287:F288"/>
    <mergeCell ref="G287:G288"/>
    <mergeCell ref="H287:H288"/>
    <mergeCell ref="L287:L288"/>
    <mergeCell ref="A298:A299"/>
    <mergeCell ref="B298:B299"/>
    <mergeCell ref="C298:C299"/>
    <mergeCell ref="D298:D299"/>
    <mergeCell ref="I298:I299"/>
    <mergeCell ref="J298:J299"/>
    <mergeCell ref="L298:L299"/>
    <mergeCell ref="D306:D307"/>
    <mergeCell ref="I306:I307"/>
    <mergeCell ref="J306:J307"/>
    <mergeCell ref="K306:K307"/>
    <mergeCell ref="L306:L307"/>
    <mergeCell ref="A300:A302"/>
    <mergeCell ref="B300:B302"/>
    <mergeCell ref="A303:A305"/>
    <mergeCell ref="A306:A307"/>
    <mergeCell ref="B306:B307"/>
    <mergeCell ref="C306:C307"/>
    <mergeCell ref="L319:L320"/>
    <mergeCell ref="A308:A329"/>
    <mergeCell ref="B308:B312"/>
    <mergeCell ref="B313:B320"/>
    <mergeCell ref="C314:C315"/>
    <mergeCell ref="D314:D315"/>
    <mergeCell ref="L314:L315"/>
    <mergeCell ref="C316:C317"/>
    <mergeCell ref="D316:D317"/>
    <mergeCell ref="L316:L317"/>
    <mergeCell ref="C319:C320"/>
    <mergeCell ref="K331:K332"/>
    <mergeCell ref="B321:B327"/>
    <mergeCell ref="C324:C325"/>
    <mergeCell ref="B328:B329"/>
    <mergeCell ref="A330:A333"/>
    <mergeCell ref="B330:B333"/>
    <mergeCell ref="C331:C332"/>
    <mergeCell ref="D319:D320"/>
    <mergeCell ref="F319:F320"/>
    <mergeCell ref="I319:I320"/>
    <mergeCell ref="J319:J320"/>
    <mergeCell ref="A350:A351"/>
    <mergeCell ref="B350:B351"/>
    <mergeCell ref="A352:A353"/>
    <mergeCell ref="B352:B353"/>
    <mergeCell ref="A5:L5"/>
    <mergeCell ref="A91:L91"/>
    <mergeCell ref="A150:L150"/>
    <mergeCell ref="A278:L278"/>
    <mergeCell ref="A340:A341"/>
    <mergeCell ref="B340:B341"/>
    <mergeCell ref="A342:A346"/>
    <mergeCell ref="B343:B346"/>
    <mergeCell ref="A348:A349"/>
    <mergeCell ref="B348:B349"/>
    <mergeCell ref="L331:L332"/>
    <mergeCell ref="A334:A338"/>
    <mergeCell ref="C334:C335"/>
    <mergeCell ref="B335:B338"/>
    <mergeCell ref="C336:C337"/>
    <mergeCell ref="D336:D337"/>
    <mergeCell ref="L336:L337"/>
    <mergeCell ref="D331:D332"/>
    <mergeCell ref="I331:I332"/>
    <mergeCell ref="J331:J332"/>
  </mergeCells>
  <conditionalFormatting sqref="D41">
    <cfRule type="duplicateValues" dxfId="7" priority="2"/>
    <cfRule type="duplicateValues" dxfId="6" priority="3"/>
    <cfRule type="duplicateValues" dxfId="5" priority="4"/>
  </conditionalFormatting>
  <conditionalFormatting sqref="D340">
    <cfRule type="duplicateValues" dxfId="4"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9CD4A-1EE9-40C9-A5FB-EB8D51610DF8}">
  <sheetPr codeName="Sheet8">
    <tabColor rgb="FFFFFF00"/>
  </sheetPr>
  <dimension ref="A1:N362"/>
  <sheetViews>
    <sheetView topLeftCell="A132" workbookViewId="0">
      <selection activeCell="B134" sqref="B134"/>
    </sheetView>
  </sheetViews>
  <sheetFormatPr defaultColWidth="9.140625" defaultRowHeight="12" x14ac:dyDescent="0.25"/>
  <cols>
    <col min="1" max="1" width="25.140625" style="121" customWidth="1"/>
    <col min="2" max="2" width="33.85546875" style="121" customWidth="1"/>
    <col min="3" max="3" width="14.7109375" style="121" customWidth="1"/>
    <col min="4" max="4" width="42.7109375" style="121" customWidth="1"/>
    <col min="5" max="5" width="25.28515625" style="121" customWidth="1"/>
    <col min="6" max="6" width="11.42578125" style="121" customWidth="1"/>
    <col min="7" max="7" width="11.5703125" style="121" customWidth="1"/>
    <col min="8" max="8" width="11.28515625" style="121" customWidth="1"/>
    <col min="9" max="9" width="13.42578125" style="280" customWidth="1"/>
    <col min="10" max="10" width="14.42578125" style="280" customWidth="1"/>
    <col min="11" max="11" width="18.7109375" style="280" customWidth="1"/>
    <col min="12" max="12" width="28.42578125" style="121" customWidth="1"/>
    <col min="13" max="13" width="16.140625" style="268" customWidth="1"/>
    <col min="14" max="16384" width="9.140625" style="268"/>
  </cols>
  <sheetData>
    <row r="1" spans="1:13" ht="38.25" customHeight="1" x14ac:dyDescent="0.25">
      <c r="J1" s="531" t="s">
        <v>1860</v>
      </c>
      <c r="K1" s="531"/>
      <c r="L1" s="531"/>
    </row>
    <row r="2" spans="1:13" ht="24" customHeight="1" x14ac:dyDescent="0.25">
      <c r="A2" s="527" t="s">
        <v>32</v>
      </c>
      <c r="B2" s="527"/>
      <c r="C2" s="527"/>
      <c r="D2" s="527"/>
      <c r="E2" s="527"/>
      <c r="F2" s="527"/>
      <c r="G2" s="527"/>
      <c r="H2" s="527"/>
      <c r="I2" s="527"/>
      <c r="J2" s="527"/>
      <c r="K2" s="527"/>
      <c r="L2" s="527"/>
    </row>
    <row r="3" spans="1:13" s="269" customFormat="1" ht="12" customHeight="1" x14ac:dyDescent="0.25">
      <c r="A3" s="509" t="s">
        <v>33</v>
      </c>
      <c r="B3" s="509" t="s">
        <v>34</v>
      </c>
      <c r="C3" s="509" t="s">
        <v>35</v>
      </c>
      <c r="D3" s="509" t="s">
        <v>36</v>
      </c>
      <c r="E3" s="509" t="s">
        <v>37</v>
      </c>
      <c r="F3" s="509" t="s">
        <v>38</v>
      </c>
      <c r="G3" s="509" t="s">
        <v>39</v>
      </c>
      <c r="H3" s="509"/>
      <c r="I3" s="514" t="s">
        <v>40</v>
      </c>
      <c r="J3" s="514" t="s">
        <v>41</v>
      </c>
      <c r="K3" s="514" t="s">
        <v>42</v>
      </c>
      <c r="L3" s="509" t="s">
        <v>43</v>
      </c>
    </row>
    <row r="4" spans="1:13" s="269" customFormat="1" ht="24" x14ac:dyDescent="0.25">
      <c r="A4" s="509"/>
      <c r="B4" s="509"/>
      <c r="C4" s="509"/>
      <c r="D4" s="509"/>
      <c r="E4" s="509"/>
      <c r="F4" s="509"/>
      <c r="G4" s="115" t="s">
        <v>44</v>
      </c>
      <c r="H4" s="115" t="s">
        <v>45</v>
      </c>
      <c r="I4" s="514"/>
      <c r="J4" s="514"/>
      <c r="K4" s="514"/>
      <c r="L4" s="509"/>
    </row>
    <row r="5" spans="1:13" s="269" customFormat="1" x14ac:dyDescent="0.25">
      <c r="A5" s="540" t="s">
        <v>46</v>
      </c>
      <c r="B5" s="541"/>
      <c r="C5" s="541"/>
      <c r="D5" s="541"/>
      <c r="E5" s="541"/>
      <c r="F5" s="541"/>
      <c r="G5" s="541"/>
      <c r="H5" s="541"/>
      <c r="I5" s="541"/>
      <c r="J5" s="541"/>
      <c r="K5" s="541"/>
      <c r="L5" s="542"/>
    </row>
    <row r="6" spans="1:13" s="269" customFormat="1" ht="72" x14ac:dyDescent="0.25">
      <c r="A6" s="477" t="s">
        <v>1861</v>
      </c>
      <c r="B6" s="575" t="s">
        <v>1862</v>
      </c>
      <c r="C6" s="266" t="s">
        <v>1863</v>
      </c>
      <c r="D6" s="218" t="s">
        <v>1864</v>
      </c>
      <c r="E6" s="218" t="s">
        <v>1865</v>
      </c>
      <c r="F6" s="218" t="s">
        <v>52</v>
      </c>
      <c r="G6" s="218" t="s">
        <v>67</v>
      </c>
      <c r="H6" s="218">
        <v>1</v>
      </c>
      <c r="I6" s="221" t="s">
        <v>67</v>
      </c>
      <c r="J6" s="221" t="s">
        <v>67</v>
      </c>
      <c r="K6" s="91" t="s">
        <v>67</v>
      </c>
      <c r="L6" s="88" t="s">
        <v>54</v>
      </c>
      <c r="M6" s="268" t="s">
        <v>3143</v>
      </c>
    </row>
    <row r="7" spans="1:13" s="269" customFormat="1" ht="48" x14ac:dyDescent="0.25">
      <c r="A7" s="477"/>
      <c r="B7" s="575"/>
      <c r="C7" s="266" t="s">
        <v>1863</v>
      </c>
      <c r="D7" s="88" t="s">
        <v>1866</v>
      </c>
      <c r="E7" s="88" t="s">
        <v>356</v>
      </c>
      <c r="F7" s="88" t="s">
        <v>61</v>
      </c>
      <c r="G7" s="88" t="s">
        <v>67</v>
      </c>
      <c r="H7" s="88">
        <v>100</v>
      </c>
      <c r="I7" s="91" t="s">
        <v>67</v>
      </c>
      <c r="J7" s="91">
        <v>20707.3</v>
      </c>
      <c r="K7" s="91" t="s">
        <v>53</v>
      </c>
      <c r="L7" s="218" t="s">
        <v>1867</v>
      </c>
      <c r="M7" s="268" t="s">
        <v>3144</v>
      </c>
    </row>
    <row r="8" spans="1:13" ht="36" x14ac:dyDescent="0.25">
      <c r="A8" s="477"/>
      <c r="B8" s="575"/>
      <c r="C8" s="266" t="s">
        <v>108</v>
      </c>
      <c r="D8" s="88" t="s">
        <v>1868</v>
      </c>
      <c r="E8" s="157" t="s">
        <v>90</v>
      </c>
      <c r="F8" s="88" t="s">
        <v>61</v>
      </c>
      <c r="G8" s="88">
        <v>10</v>
      </c>
      <c r="H8" s="88">
        <v>30</v>
      </c>
      <c r="I8" s="91">
        <v>1000</v>
      </c>
      <c r="J8" s="91">
        <v>200</v>
      </c>
      <c r="K8" s="91" t="s">
        <v>53</v>
      </c>
      <c r="L8" s="88" t="s">
        <v>54</v>
      </c>
      <c r="M8" s="268" t="s">
        <v>3145</v>
      </c>
    </row>
    <row r="9" spans="1:13" ht="60" x14ac:dyDescent="0.25">
      <c r="A9" s="466" t="s">
        <v>1339</v>
      </c>
      <c r="B9" s="466" t="s">
        <v>1340</v>
      </c>
      <c r="C9" s="88" t="s">
        <v>49</v>
      </c>
      <c r="D9" s="338" t="s">
        <v>3146</v>
      </c>
      <c r="E9" s="338" t="s">
        <v>3118</v>
      </c>
      <c r="F9" s="88" t="s">
        <v>52</v>
      </c>
      <c r="G9" s="88">
        <v>20</v>
      </c>
      <c r="H9" s="88">
        <v>70</v>
      </c>
      <c r="I9" s="91">
        <v>100</v>
      </c>
      <c r="J9" s="91">
        <v>50</v>
      </c>
      <c r="K9" s="91" t="s">
        <v>53</v>
      </c>
      <c r="L9" s="88" t="s">
        <v>54</v>
      </c>
      <c r="M9" s="268" t="s">
        <v>3147</v>
      </c>
    </row>
    <row r="10" spans="1:13" ht="48" x14ac:dyDescent="0.25">
      <c r="A10" s="466"/>
      <c r="B10" s="466"/>
      <c r="C10" s="88" t="s">
        <v>49</v>
      </c>
      <c r="D10" s="338" t="s">
        <v>3148</v>
      </c>
      <c r="E10" s="338" t="s">
        <v>3118</v>
      </c>
      <c r="F10" s="88" t="s">
        <v>52</v>
      </c>
      <c r="G10" s="88">
        <v>30</v>
      </c>
      <c r="H10" s="88">
        <v>70</v>
      </c>
      <c r="I10" s="91">
        <v>100</v>
      </c>
      <c r="J10" s="91">
        <v>50</v>
      </c>
      <c r="K10" s="91" t="s">
        <v>53</v>
      </c>
      <c r="L10" s="88" t="s">
        <v>54</v>
      </c>
      <c r="M10" s="268" t="s">
        <v>3147</v>
      </c>
    </row>
    <row r="11" spans="1:13" ht="36" x14ac:dyDescent="0.25">
      <c r="A11" s="466"/>
      <c r="B11" s="466"/>
      <c r="C11" s="103" t="s">
        <v>56</v>
      </c>
      <c r="D11" s="367" t="s">
        <v>3149</v>
      </c>
      <c r="E11" s="367" t="s">
        <v>3118</v>
      </c>
      <c r="F11" s="88" t="s">
        <v>52</v>
      </c>
      <c r="G11" s="88">
        <v>10</v>
      </c>
      <c r="H11" s="88">
        <v>70</v>
      </c>
      <c r="I11" s="91">
        <v>100</v>
      </c>
      <c r="J11" s="91">
        <v>50</v>
      </c>
      <c r="K11" s="91" t="s">
        <v>53</v>
      </c>
      <c r="L11" s="88" t="s">
        <v>54</v>
      </c>
      <c r="M11" s="268" t="s">
        <v>3147</v>
      </c>
    </row>
    <row r="12" spans="1:13" s="267" customFormat="1" ht="84" x14ac:dyDescent="0.25">
      <c r="A12" s="341" t="s">
        <v>1869</v>
      </c>
      <c r="B12" s="284" t="s">
        <v>1870</v>
      </c>
      <c r="C12" s="157" t="s">
        <v>1871</v>
      </c>
      <c r="D12" s="341" t="s">
        <v>1872</v>
      </c>
      <c r="E12" s="157" t="s">
        <v>1873</v>
      </c>
      <c r="F12" s="157" t="s">
        <v>61</v>
      </c>
      <c r="G12" s="157" t="s">
        <v>67</v>
      </c>
      <c r="H12" s="284">
        <v>50</v>
      </c>
      <c r="I12" s="157">
        <v>15000</v>
      </c>
      <c r="J12" s="157">
        <v>7500</v>
      </c>
      <c r="K12" s="91" t="s">
        <v>53</v>
      </c>
      <c r="L12" s="88" t="s">
        <v>1874</v>
      </c>
      <c r="M12" s="267" t="s">
        <v>3150</v>
      </c>
    </row>
    <row r="13" spans="1:13" ht="48" x14ac:dyDescent="0.25">
      <c r="A13" s="218" t="s">
        <v>1875</v>
      </c>
      <c r="B13" s="218" t="s">
        <v>1876</v>
      </c>
      <c r="C13" s="218" t="s">
        <v>1348</v>
      </c>
      <c r="D13" s="218" t="s">
        <v>99</v>
      </c>
      <c r="E13" s="88" t="s">
        <v>100</v>
      </c>
      <c r="F13" s="88" t="s">
        <v>52</v>
      </c>
      <c r="G13" s="88" t="s">
        <v>67</v>
      </c>
      <c r="H13" s="88">
        <v>2</v>
      </c>
      <c r="I13" s="91">
        <v>1350</v>
      </c>
      <c r="J13" s="91">
        <v>300</v>
      </c>
      <c r="K13" s="91" t="s">
        <v>53</v>
      </c>
      <c r="L13" s="88" t="s">
        <v>102</v>
      </c>
      <c r="M13" s="268" t="s">
        <v>3151</v>
      </c>
    </row>
    <row r="14" spans="1:13" ht="36" x14ac:dyDescent="0.25">
      <c r="A14" s="465" t="s">
        <v>1352</v>
      </c>
      <c r="B14" s="465" t="s">
        <v>1353</v>
      </c>
      <c r="C14" s="88" t="s">
        <v>86</v>
      </c>
      <c r="D14" s="88" t="s">
        <v>1877</v>
      </c>
      <c r="E14" s="157" t="s">
        <v>79</v>
      </c>
      <c r="F14" s="88" t="s">
        <v>61</v>
      </c>
      <c r="G14" s="88">
        <v>20</v>
      </c>
      <c r="H14" s="88">
        <v>50</v>
      </c>
      <c r="I14" s="91">
        <v>2296904.4</v>
      </c>
      <c r="J14" s="290">
        <v>689071.32</v>
      </c>
      <c r="K14" s="91" t="s">
        <v>80</v>
      </c>
      <c r="L14" s="88" t="s">
        <v>81</v>
      </c>
      <c r="M14" s="290"/>
    </row>
    <row r="15" spans="1:13" ht="24" x14ac:dyDescent="0.25">
      <c r="A15" s="465"/>
      <c r="B15" s="465"/>
      <c r="C15" s="88" t="s">
        <v>1878</v>
      </c>
      <c r="D15" s="88" t="s">
        <v>1879</v>
      </c>
      <c r="E15" s="91" t="s">
        <v>516</v>
      </c>
      <c r="F15" s="88" t="s">
        <v>61</v>
      </c>
      <c r="G15" s="88">
        <v>3</v>
      </c>
      <c r="H15" s="88">
        <v>10</v>
      </c>
      <c r="I15" s="91">
        <v>126562.14</v>
      </c>
      <c r="J15" s="91">
        <v>0</v>
      </c>
      <c r="K15" s="221" t="s">
        <v>67</v>
      </c>
      <c r="L15" s="88" t="s">
        <v>81</v>
      </c>
      <c r="M15" s="268" t="s">
        <v>3152</v>
      </c>
    </row>
    <row r="16" spans="1:13" ht="72" customHeight="1" x14ac:dyDescent="0.25">
      <c r="A16" s="465"/>
      <c r="B16" s="465"/>
      <c r="C16" s="88" t="s">
        <v>77</v>
      </c>
      <c r="D16" s="88" t="s">
        <v>1880</v>
      </c>
      <c r="E16" s="157" t="s">
        <v>79</v>
      </c>
      <c r="F16" s="88" t="s">
        <v>61</v>
      </c>
      <c r="G16" s="118">
        <v>5</v>
      </c>
      <c r="H16" s="88">
        <v>30</v>
      </c>
      <c r="I16" s="91">
        <v>2635700</v>
      </c>
      <c r="J16" s="91">
        <v>100000</v>
      </c>
      <c r="K16" s="91" t="s">
        <v>693</v>
      </c>
      <c r="L16" s="88" t="s">
        <v>81</v>
      </c>
    </row>
    <row r="17" spans="1:13" ht="36" x14ac:dyDescent="0.25">
      <c r="A17" s="465"/>
      <c r="B17" s="465"/>
      <c r="C17" s="88" t="s">
        <v>82</v>
      </c>
      <c r="D17" s="88" t="s">
        <v>3153</v>
      </c>
      <c r="E17" s="157" t="s">
        <v>79</v>
      </c>
      <c r="F17" s="88" t="s">
        <v>61</v>
      </c>
      <c r="G17" s="88">
        <v>5</v>
      </c>
      <c r="H17" s="88">
        <v>40</v>
      </c>
      <c r="I17" s="91">
        <v>473000</v>
      </c>
      <c r="J17" s="91">
        <v>142000</v>
      </c>
      <c r="K17" s="221" t="s">
        <v>95</v>
      </c>
      <c r="L17" s="218" t="s">
        <v>81</v>
      </c>
    </row>
    <row r="18" spans="1:13" ht="48" customHeight="1" x14ac:dyDescent="0.25">
      <c r="A18" s="465"/>
      <c r="B18" s="465"/>
      <c r="C18" s="88" t="s">
        <v>84</v>
      </c>
      <c r="D18" s="88" t="s">
        <v>1882</v>
      </c>
      <c r="E18" s="157" t="s">
        <v>79</v>
      </c>
      <c r="F18" s="88" t="s">
        <v>61</v>
      </c>
      <c r="G18" s="88" t="s">
        <v>67</v>
      </c>
      <c r="H18" s="88">
        <v>10</v>
      </c>
      <c r="I18" s="91">
        <v>650628</v>
      </c>
      <c r="J18" s="91">
        <v>65062.8</v>
      </c>
      <c r="K18" s="91" t="s">
        <v>68</v>
      </c>
      <c r="L18" s="88" t="s">
        <v>81</v>
      </c>
      <c r="M18" s="268" t="s">
        <v>3145</v>
      </c>
    </row>
    <row r="19" spans="1:13" ht="24" x14ac:dyDescent="0.25">
      <c r="A19" s="465"/>
      <c r="B19" s="465"/>
      <c r="C19" s="218" t="s">
        <v>88</v>
      </c>
      <c r="D19" s="88" t="s">
        <v>1883</v>
      </c>
      <c r="E19" s="157" t="s">
        <v>90</v>
      </c>
      <c r="F19" s="88" t="s">
        <v>61</v>
      </c>
      <c r="G19" s="88" t="s">
        <v>67</v>
      </c>
      <c r="H19" s="88">
        <v>40</v>
      </c>
      <c r="I19" s="91">
        <v>3600</v>
      </c>
      <c r="J19" s="91">
        <v>1440</v>
      </c>
      <c r="K19" s="91" t="s">
        <v>53</v>
      </c>
      <c r="L19" s="88" t="s">
        <v>81</v>
      </c>
      <c r="M19" s="268" t="s">
        <v>3154</v>
      </c>
    </row>
    <row r="20" spans="1:13" ht="36" x14ac:dyDescent="0.25">
      <c r="A20" s="465"/>
      <c r="B20" s="465"/>
      <c r="C20" s="88" t="s">
        <v>91</v>
      </c>
      <c r="D20" s="88" t="s">
        <v>1884</v>
      </c>
      <c r="E20" s="157" t="s">
        <v>79</v>
      </c>
      <c r="F20" s="88" t="s">
        <v>61</v>
      </c>
      <c r="G20" s="88">
        <v>3</v>
      </c>
      <c r="H20" s="88">
        <v>35</v>
      </c>
      <c r="I20" s="91">
        <v>63047.5</v>
      </c>
      <c r="J20" s="91">
        <v>6304.76</v>
      </c>
      <c r="K20" s="91" t="s">
        <v>68</v>
      </c>
      <c r="L20" s="88" t="s">
        <v>81</v>
      </c>
    </row>
    <row r="21" spans="1:13" ht="36" x14ac:dyDescent="0.25">
      <c r="A21" s="465"/>
      <c r="B21" s="465"/>
      <c r="C21" s="88" t="s">
        <v>91</v>
      </c>
      <c r="D21" s="88" t="s">
        <v>1885</v>
      </c>
      <c r="E21" s="157" t="s">
        <v>79</v>
      </c>
      <c r="F21" s="88" t="s">
        <v>61</v>
      </c>
      <c r="G21" s="88">
        <v>5</v>
      </c>
      <c r="H21" s="88">
        <v>95</v>
      </c>
      <c r="I21" s="91">
        <v>17911.5</v>
      </c>
      <c r="J21" s="91">
        <v>11941</v>
      </c>
      <c r="K21" s="221" t="s">
        <v>95</v>
      </c>
      <c r="L21" s="218" t="s">
        <v>81</v>
      </c>
    </row>
    <row r="22" spans="1:13" ht="56.25" customHeight="1" x14ac:dyDescent="0.25">
      <c r="A22" s="465" t="s">
        <v>1886</v>
      </c>
      <c r="B22" s="88" t="s">
        <v>1887</v>
      </c>
      <c r="C22" s="88" t="s">
        <v>122</v>
      </c>
      <c r="D22" s="88" t="s">
        <v>1888</v>
      </c>
      <c r="E22" s="218" t="s">
        <v>1889</v>
      </c>
      <c r="F22" s="88" t="s">
        <v>52</v>
      </c>
      <c r="G22" s="88">
        <v>978</v>
      </c>
      <c r="H22" s="198">
        <v>1078</v>
      </c>
      <c r="I22" s="91">
        <v>2000</v>
      </c>
      <c r="J22" s="91">
        <v>500</v>
      </c>
      <c r="K22" s="221" t="s">
        <v>95</v>
      </c>
      <c r="L22" s="218" t="s">
        <v>115</v>
      </c>
      <c r="M22" s="268" t="s">
        <v>3155</v>
      </c>
    </row>
    <row r="23" spans="1:13" ht="36" x14ac:dyDescent="0.25">
      <c r="A23" s="465"/>
      <c r="B23" s="477" t="s">
        <v>1890</v>
      </c>
      <c r="C23" s="88" t="s">
        <v>126</v>
      </c>
      <c r="D23" s="88" t="s">
        <v>1891</v>
      </c>
      <c r="E23" s="88" t="s">
        <v>90</v>
      </c>
      <c r="F23" s="88" t="s">
        <v>61</v>
      </c>
      <c r="G23" s="88">
        <v>30</v>
      </c>
      <c r="H23" s="88">
        <v>70</v>
      </c>
      <c r="I23" s="91">
        <v>857540.33</v>
      </c>
      <c r="J23" s="91">
        <v>192703</v>
      </c>
      <c r="K23" s="91" t="s">
        <v>128</v>
      </c>
      <c r="L23" s="88" t="s">
        <v>115</v>
      </c>
    </row>
    <row r="24" spans="1:13" ht="36" x14ac:dyDescent="0.25">
      <c r="A24" s="465"/>
      <c r="B24" s="477"/>
      <c r="C24" s="88" t="s">
        <v>129</v>
      </c>
      <c r="D24" s="88" t="s">
        <v>1892</v>
      </c>
      <c r="E24" s="88" t="s">
        <v>90</v>
      </c>
      <c r="F24" s="88" t="s">
        <v>61</v>
      </c>
      <c r="G24" s="88">
        <v>20</v>
      </c>
      <c r="H24" s="88">
        <v>40</v>
      </c>
      <c r="I24" s="91">
        <v>13626.6</v>
      </c>
      <c r="J24" s="91">
        <v>2725.32</v>
      </c>
      <c r="K24" s="91" t="s">
        <v>53</v>
      </c>
      <c r="L24" s="88" t="s">
        <v>115</v>
      </c>
    </row>
    <row r="25" spans="1:13" ht="60" x14ac:dyDescent="0.25">
      <c r="A25" s="465"/>
      <c r="B25" s="465" t="s">
        <v>1893</v>
      </c>
      <c r="C25" s="88" t="s">
        <v>132</v>
      </c>
      <c r="D25" s="218" t="s">
        <v>1894</v>
      </c>
      <c r="E25" s="218" t="s">
        <v>134</v>
      </c>
      <c r="F25" s="88" t="s">
        <v>52</v>
      </c>
      <c r="G25" s="88" t="s">
        <v>67</v>
      </c>
      <c r="H25" s="88">
        <v>1500</v>
      </c>
      <c r="I25" s="91">
        <v>120000</v>
      </c>
      <c r="J25" s="91">
        <v>30000</v>
      </c>
      <c r="K25" s="91" t="s">
        <v>53</v>
      </c>
      <c r="L25" s="88" t="s">
        <v>115</v>
      </c>
      <c r="M25" s="268" t="s">
        <v>3156</v>
      </c>
    </row>
    <row r="26" spans="1:13" ht="36" customHeight="1" x14ac:dyDescent="0.25">
      <c r="A26" s="465"/>
      <c r="B26" s="465"/>
      <c r="C26" s="88" t="s">
        <v>135</v>
      </c>
      <c r="D26" s="218" t="s">
        <v>1895</v>
      </c>
      <c r="E26" s="218" t="s">
        <v>137</v>
      </c>
      <c r="F26" s="88" t="s">
        <v>52</v>
      </c>
      <c r="G26" s="88" t="s">
        <v>67</v>
      </c>
      <c r="H26" s="88">
        <v>501</v>
      </c>
      <c r="I26" s="91">
        <v>90000</v>
      </c>
      <c r="J26" s="91">
        <v>35000</v>
      </c>
      <c r="K26" s="91" t="s">
        <v>53</v>
      </c>
      <c r="L26" s="88" t="s">
        <v>115</v>
      </c>
      <c r="M26" s="268" t="s">
        <v>3157</v>
      </c>
    </row>
    <row r="27" spans="1:13" ht="55.5" customHeight="1" x14ac:dyDescent="0.25">
      <c r="A27" s="465"/>
      <c r="B27" s="465"/>
      <c r="C27" s="88" t="s">
        <v>139</v>
      </c>
      <c r="D27" s="218" t="s">
        <v>1896</v>
      </c>
      <c r="E27" s="218" t="s">
        <v>141</v>
      </c>
      <c r="F27" s="88" t="s">
        <v>52</v>
      </c>
      <c r="G27" s="196">
        <v>3898</v>
      </c>
      <c r="H27" s="196">
        <v>5683</v>
      </c>
      <c r="I27" s="91">
        <v>9800</v>
      </c>
      <c r="J27" s="91">
        <v>128</v>
      </c>
      <c r="K27" s="91" t="s">
        <v>53</v>
      </c>
      <c r="L27" s="88" t="s">
        <v>115</v>
      </c>
    </row>
    <row r="28" spans="1:13" ht="48" x14ac:dyDescent="0.25">
      <c r="A28" s="465"/>
      <c r="B28" s="465" t="s">
        <v>1897</v>
      </c>
      <c r="C28" s="88" t="s">
        <v>143</v>
      </c>
      <c r="D28" s="88" t="s">
        <v>1898</v>
      </c>
      <c r="E28" s="88" t="s">
        <v>90</v>
      </c>
      <c r="F28" s="88" t="s">
        <v>61</v>
      </c>
      <c r="G28" s="88">
        <v>10</v>
      </c>
      <c r="H28" s="88">
        <v>60</v>
      </c>
      <c r="I28" s="91">
        <v>1646200</v>
      </c>
      <c r="J28" s="91">
        <v>646200</v>
      </c>
      <c r="K28" s="207" t="s">
        <v>3119</v>
      </c>
      <c r="L28" s="218" t="s">
        <v>119</v>
      </c>
    </row>
    <row r="29" spans="1:13" ht="48" x14ac:dyDescent="0.25">
      <c r="A29" s="465"/>
      <c r="B29" s="465"/>
      <c r="C29" s="88" t="s">
        <v>146</v>
      </c>
      <c r="D29" s="88" t="s">
        <v>1899</v>
      </c>
      <c r="E29" s="88" t="s">
        <v>148</v>
      </c>
      <c r="F29" s="88" t="s">
        <v>52</v>
      </c>
      <c r="G29" s="91" t="s">
        <v>1900</v>
      </c>
      <c r="H29" s="288">
        <v>27812</v>
      </c>
      <c r="I29" s="91">
        <v>52500</v>
      </c>
      <c r="J29" s="91">
        <v>26250</v>
      </c>
      <c r="K29" s="207" t="s">
        <v>3120</v>
      </c>
      <c r="L29" s="218" t="s">
        <v>119</v>
      </c>
    </row>
    <row r="30" spans="1:13" ht="60" x14ac:dyDescent="0.25">
      <c r="A30" s="465"/>
      <c r="B30" s="465"/>
      <c r="C30" s="88" t="s">
        <v>150</v>
      </c>
      <c r="D30" s="88" t="s">
        <v>1901</v>
      </c>
      <c r="E30" s="88" t="s">
        <v>79</v>
      </c>
      <c r="F30" s="88" t="s">
        <v>61</v>
      </c>
      <c r="G30" s="88">
        <v>10</v>
      </c>
      <c r="H30" s="88">
        <v>40</v>
      </c>
      <c r="I30" s="91">
        <v>2245812</v>
      </c>
      <c r="J30" s="91">
        <v>48052</v>
      </c>
      <c r="K30" s="207" t="s">
        <v>3121</v>
      </c>
      <c r="L30" s="218" t="s">
        <v>119</v>
      </c>
      <c r="M30" s="268" t="s">
        <v>3158</v>
      </c>
    </row>
    <row r="31" spans="1:13" ht="24" x14ac:dyDescent="0.25">
      <c r="A31" s="465"/>
      <c r="B31" s="465"/>
      <c r="C31" s="88" t="s">
        <v>152</v>
      </c>
      <c r="D31" s="88" t="s">
        <v>1902</v>
      </c>
      <c r="E31" s="88" t="s">
        <v>996</v>
      </c>
      <c r="F31" s="88" t="s">
        <v>61</v>
      </c>
      <c r="G31" s="88" t="s">
        <v>67</v>
      </c>
      <c r="H31" s="88">
        <v>50</v>
      </c>
      <c r="I31" s="91">
        <v>19393.3</v>
      </c>
      <c r="J31" s="91">
        <v>9691.35</v>
      </c>
      <c r="K31" s="91" t="s">
        <v>53</v>
      </c>
      <c r="L31" s="218" t="s">
        <v>119</v>
      </c>
    </row>
    <row r="32" spans="1:13" ht="36" x14ac:dyDescent="0.25">
      <c r="A32" s="465"/>
      <c r="B32" s="465"/>
      <c r="C32" s="465" t="s">
        <v>161</v>
      </c>
      <c r="D32" s="477" t="s">
        <v>1903</v>
      </c>
      <c r="E32" s="88" t="s">
        <v>159</v>
      </c>
      <c r="F32" s="88" t="s">
        <v>61</v>
      </c>
      <c r="G32" s="88" t="s">
        <v>67</v>
      </c>
      <c r="H32" s="88">
        <v>100</v>
      </c>
      <c r="I32" s="91">
        <v>16800</v>
      </c>
      <c r="J32" s="91">
        <v>11200</v>
      </c>
      <c r="K32" s="91" t="s">
        <v>95</v>
      </c>
      <c r="L32" s="218" t="s">
        <v>119</v>
      </c>
    </row>
    <row r="33" spans="1:13" ht="36" x14ac:dyDescent="0.25">
      <c r="A33" s="465"/>
      <c r="B33" s="465"/>
      <c r="C33" s="466"/>
      <c r="D33" s="477"/>
      <c r="E33" s="88" t="s">
        <v>160</v>
      </c>
      <c r="F33" s="88" t="s">
        <v>61</v>
      </c>
      <c r="G33" s="88" t="s">
        <v>67</v>
      </c>
      <c r="H33" s="88">
        <v>100</v>
      </c>
      <c r="I33" s="91">
        <v>8449</v>
      </c>
      <c r="J33" s="91">
        <v>8449</v>
      </c>
      <c r="K33" s="91" t="s">
        <v>53</v>
      </c>
      <c r="L33" s="218" t="s">
        <v>119</v>
      </c>
    </row>
    <row r="34" spans="1:13" ht="36" customHeight="1" x14ac:dyDescent="0.25">
      <c r="A34" s="465"/>
      <c r="B34" s="465"/>
      <c r="C34" s="467"/>
      <c r="D34" s="88" t="s">
        <v>1904</v>
      </c>
      <c r="E34" s="88" t="s">
        <v>90</v>
      </c>
      <c r="F34" s="88" t="s">
        <v>61</v>
      </c>
      <c r="G34" s="88" t="s">
        <v>67</v>
      </c>
      <c r="H34" s="88">
        <v>50</v>
      </c>
      <c r="I34" s="91">
        <v>10560</v>
      </c>
      <c r="J34" s="91">
        <v>5280</v>
      </c>
      <c r="K34" s="91" t="s">
        <v>53</v>
      </c>
      <c r="L34" s="218" t="s">
        <v>119</v>
      </c>
    </row>
    <row r="35" spans="1:13" ht="48" customHeight="1" x14ac:dyDescent="0.25">
      <c r="A35" s="465" t="s">
        <v>1905</v>
      </c>
      <c r="B35" s="88" t="s">
        <v>1906</v>
      </c>
      <c r="C35" s="88" t="s">
        <v>169</v>
      </c>
      <c r="D35" s="88" t="s">
        <v>1907</v>
      </c>
      <c r="E35" s="88" t="s">
        <v>171</v>
      </c>
      <c r="F35" s="88" t="s">
        <v>172</v>
      </c>
      <c r="G35" s="88" t="s">
        <v>67</v>
      </c>
      <c r="H35" s="88">
        <v>23.5</v>
      </c>
      <c r="I35" s="91">
        <v>235179</v>
      </c>
      <c r="J35" s="91">
        <v>87812.6</v>
      </c>
      <c r="K35" s="91" t="s">
        <v>53</v>
      </c>
      <c r="L35" s="88" t="s">
        <v>115</v>
      </c>
    </row>
    <row r="36" spans="1:13" ht="36" x14ac:dyDescent="0.25">
      <c r="A36" s="465"/>
      <c r="B36" s="477" t="s">
        <v>1908</v>
      </c>
      <c r="C36" s="88" t="s">
        <v>176</v>
      </c>
      <c r="D36" s="88" t="s">
        <v>1909</v>
      </c>
      <c r="E36" s="182" t="s">
        <v>178</v>
      </c>
      <c r="F36" s="88" t="s">
        <v>52</v>
      </c>
      <c r="G36" s="88" t="s">
        <v>67</v>
      </c>
      <c r="H36" s="88">
        <v>1</v>
      </c>
      <c r="I36" s="91">
        <v>5200</v>
      </c>
      <c r="J36" s="91">
        <v>5200</v>
      </c>
      <c r="K36" s="91" t="s">
        <v>53</v>
      </c>
      <c r="L36" s="88" t="s">
        <v>115</v>
      </c>
    </row>
    <row r="37" spans="1:13" ht="36" x14ac:dyDescent="0.25">
      <c r="A37" s="465"/>
      <c r="B37" s="477"/>
      <c r="C37" s="477" t="s">
        <v>179</v>
      </c>
      <c r="D37" s="477" t="s">
        <v>1910</v>
      </c>
      <c r="E37" s="88" t="s">
        <v>181</v>
      </c>
      <c r="F37" s="88" t="s">
        <v>61</v>
      </c>
      <c r="G37" s="88">
        <v>10</v>
      </c>
      <c r="H37" s="88">
        <v>50</v>
      </c>
      <c r="I37" s="91">
        <v>2454.1999999999998</v>
      </c>
      <c r="J37" s="91">
        <v>981.68</v>
      </c>
      <c r="K37" s="221" t="s">
        <v>53</v>
      </c>
      <c r="L37" s="218" t="s">
        <v>119</v>
      </c>
      <c r="M37" s="268" t="s">
        <v>3159</v>
      </c>
    </row>
    <row r="38" spans="1:13" ht="24" x14ac:dyDescent="0.25">
      <c r="A38" s="465"/>
      <c r="B38" s="477"/>
      <c r="C38" s="477"/>
      <c r="D38" s="477"/>
      <c r="E38" s="88" t="s">
        <v>182</v>
      </c>
      <c r="F38" s="88" t="s">
        <v>61</v>
      </c>
      <c r="G38" s="88">
        <v>10</v>
      </c>
      <c r="H38" s="88">
        <v>50</v>
      </c>
      <c r="I38" s="91">
        <v>8862.1</v>
      </c>
      <c r="J38" s="91">
        <v>3544.84</v>
      </c>
      <c r="K38" s="221" t="s">
        <v>53</v>
      </c>
      <c r="L38" s="218" t="s">
        <v>119</v>
      </c>
    </row>
    <row r="39" spans="1:13" ht="36" x14ac:dyDescent="0.25">
      <c r="A39" s="465"/>
      <c r="B39" s="477"/>
      <c r="C39" s="477"/>
      <c r="D39" s="477"/>
      <c r="E39" s="88" t="s">
        <v>183</v>
      </c>
      <c r="F39" s="88" t="s">
        <v>61</v>
      </c>
      <c r="G39" s="88">
        <v>10</v>
      </c>
      <c r="H39" s="88">
        <v>50</v>
      </c>
      <c r="I39" s="91">
        <v>5819.1</v>
      </c>
      <c r="J39" s="91">
        <v>2327.64</v>
      </c>
      <c r="K39" s="221" t="s">
        <v>53</v>
      </c>
      <c r="L39" s="218" t="s">
        <v>119</v>
      </c>
    </row>
    <row r="40" spans="1:13" ht="57" customHeight="1" x14ac:dyDescent="0.25">
      <c r="A40" s="465" t="s">
        <v>1911</v>
      </c>
      <c r="B40" s="465" t="s">
        <v>1912</v>
      </c>
      <c r="C40" s="88" t="s">
        <v>191</v>
      </c>
      <c r="D40" s="88" t="s">
        <v>1913</v>
      </c>
      <c r="E40" s="157" t="s">
        <v>90</v>
      </c>
      <c r="F40" s="88" t="s">
        <v>61</v>
      </c>
      <c r="G40" s="88">
        <v>45</v>
      </c>
      <c r="H40" s="218">
        <v>95</v>
      </c>
      <c r="I40" s="91">
        <v>1913136.08</v>
      </c>
      <c r="J40" s="342" t="s">
        <v>3122</v>
      </c>
      <c r="K40" s="91" t="s">
        <v>68</v>
      </c>
      <c r="L40" s="88" t="s">
        <v>81</v>
      </c>
      <c r="M40" s="268" t="s">
        <v>3160</v>
      </c>
    </row>
    <row r="41" spans="1:13" ht="36" x14ac:dyDescent="0.25">
      <c r="A41" s="466"/>
      <c r="B41" s="466"/>
      <c r="C41" s="88" t="s">
        <v>191</v>
      </c>
      <c r="D41" s="88" t="s">
        <v>1914</v>
      </c>
      <c r="E41" s="157" t="s">
        <v>90</v>
      </c>
      <c r="F41" s="88" t="s">
        <v>61</v>
      </c>
      <c r="G41" s="88">
        <v>5</v>
      </c>
      <c r="H41" s="88">
        <v>80</v>
      </c>
      <c r="I41" s="91">
        <v>200000</v>
      </c>
      <c r="J41" s="91">
        <v>80000</v>
      </c>
      <c r="K41" s="91" t="s">
        <v>53</v>
      </c>
      <c r="L41" s="88" t="s">
        <v>81</v>
      </c>
    </row>
    <row r="42" spans="1:13" ht="36" x14ac:dyDescent="0.25">
      <c r="A42" s="466"/>
      <c r="B42" s="466"/>
      <c r="C42" s="88" t="s">
        <v>194</v>
      </c>
      <c r="D42" s="88" t="s">
        <v>1915</v>
      </c>
      <c r="E42" s="157" t="s">
        <v>90</v>
      </c>
      <c r="F42" s="88" t="s">
        <v>61</v>
      </c>
      <c r="G42" s="88">
        <v>5</v>
      </c>
      <c r="H42" s="88">
        <v>30</v>
      </c>
      <c r="I42" s="91">
        <v>175000</v>
      </c>
      <c r="J42" s="91">
        <v>7035.3</v>
      </c>
      <c r="K42" s="91" t="s">
        <v>53</v>
      </c>
      <c r="L42" s="88" t="s">
        <v>81</v>
      </c>
    </row>
    <row r="43" spans="1:13" ht="59.45" customHeight="1" x14ac:dyDescent="0.25">
      <c r="A43" s="466"/>
      <c r="B43" s="466"/>
      <c r="C43" s="88" t="s">
        <v>196</v>
      </c>
      <c r="D43" s="88" t="s">
        <v>1916</v>
      </c>
      <c r="E43" s="157" t="s">
        <v>90</v>
      </c>
      <c r="F43" s="88" t="s">
        <v>61</v>
      </c>
      <c r="G43" s="88">
        <v>10</v>
      </c>
      <c r="H43" s="88">
        <v>100</v>
      </c>
      <c r="I43" s="91">
        <v>60000</v>
      </c>
      <c r="J43" s="91">
        <v>40000</v>
      </c>
      <c r="K43" s="91" t="s">
        <v>53</v>
      </c>
      <c r="L43" s="88" t="s">
        <v>81</v>
      </c>
    </row>
    <row r="44" spans="1:13" ht="48" x14ac:dyDescent="0.25">
      <c r="A44" s="466"/>
      <c r="B44" s="466"/>
      <c r="C44" s="88" t="s">
        <v>198</v>
      </c>
      <c r="D44" s="88" t="s">
        <v>1917</v>
      </c>
      <c r="E44" s="157" t="s">
        <v>90</v>
      </c>
      <c r="F44" s="88" t="s">
        <v>61</v>
      </c>
      <c r="G44" s="88" t="s">
        <v>67</v>
      </c>
      <c r="H44" s="218">
        <v>50</v>
      </c>
      <c r="I44" s="91">
        <v>139510</v>
      </c>
      <c r="J44" s="221">
        <v>34780</v>
      </c>
      <c r="K44" s="91" t="s">
        <v>95</v>
      </c>
      <c r="L44" s="218" t="s">
        <v>119</v>
      </c>
      <c r="M44" s="268" t="s">
        <v>3160</v>
      </c>
    </row>
    <row r="45" spans="1:13" ht="60" x14ac:dyDescent="0.25">
      <c r="A45" s="466"/>
      <c r="B45" s="466"/>
      <c r="C45" s="88" t="s">
        <v>204</v>
      </c>
      <c r="D45" s="218" t="s">
        <v>3161</v>
      </c>
      <c r="E45" s="88" t="s">
        <v>90</v>
      </c>
      <c r="F45" s="88" t="s">
        <v>61</v>
      </c>
      <c r="G45" s="88">
        <v>40</v>
      </c>
      <c r="H45" s="88">
        <v>100</v>
      </c>
      <c r="I45" s="91">
        <v>72000</v>
      </c>
      <c r="J45" s="91">
        <v>51000</v>
      </c>
      <c r="K45" s="91" t="s">
        <v>203</v>
      </c>
      <c r="L45" s="218" t="s">
        <v>3123</v>
      </c>
    </row>
    <row r="46" spans="1:13" ht="48" x14ac:dyDescent="0.25">
      <c r="A46" s="466"/>
      <c r="B46" s="466"/>
      <c r="C46" s="88" t="s">
        <v>206</v>
      </c>
      <c r="D46" s="88" t="s">
        <v>1919</v>
      </c>
      <c r="E46" s="88" t="s">
        <v>90</v>
      </c>
      <c r="F46" s="88" t="s">
        <v>61</v>
      </c>
      <c r="G46" s="88" t="s">
        <v>67</v>
      </c>
      <c r="H46" s="88">
        <v>25</v>
      </c>
      <c r="I46" s="91">
        <v>300000</v>
      </c>
      <c r="J46" s="91">
        <v>75000</v>
      </c>
      <c r="K46" s="91" t="s">
        <v>53</v>
      </c>
      <c r="L46" s="218" t="s">
        <v>119</v>
      </c>
    </row>
    <row r="47" spans="1:13" ht="34.5" customHeight="1" x14ac:dyDescent="0.25">
      <c r="A47" s="467"/>
      <c r="B47" s="467"/>
      <c r="C47" s="88" t="s">
        <v>820</v>
      </c>
      <c r="D47" s="88" t="s">
        <v>1920</v>
      </c>
      <c r="E47" s="156" t="s">
        <v>822</v>
      </c>
      <c r="F47" s="88" t="s">
        <v>52</v>
      </c>
      <c r="G47" s="88" t="s">
        <v>67</v>
      </c>
      <c r="H47" s="88">
        <v>27</v>
      </c>
      <c r="I47" s="91">
        <v>8214.9</v>
      </c>
      <c r="J47" s="91">
        <v>4424</v>
      </c>
      <c r="K47" s="91" t="s">
        <v>53</v>
      </c>
      <c r="L47" s="218" t="s">
        <v>119</v>
      </c>
    </row>
    <row r="48" spans="1:13" ht="36" customHeight="1" x14ac:dyDescent="0.25">
      <c r="A48" s="465" t="s">
        <v>1921</v>
      </c>
      <c r="B48" s="465" t="s">
        <v>1922</v>
      </c>
      <c r="C48" s="88" t="s">
        <v>215</v>
      </c>
      <c r="D48" s="88" t="s">
        <v>1923</v>
      </c>
      <c r="E48" s="88" t="s">
        <v>79</v>
      </c>
      <c r="F48" s="88" t="s">
        <v>166</v>
      </c>
      <c r="G48" s="88">
        <v>10</v>
      </c>
      <c r="H48" s="88">
        <v>40</v>
      </c>
      <c r="I48" s="91">
        <v>74703.55</v>
      </c>
      <c r="J48" s="91">
        <v>22411</v>
      </c>
      <c r="K48" s="91" t="s">
        <v>68</v>
      </c>
      <c r="L48" s="88" t="s">
        <v>217</v>
      </c>
    </row>
    <row r="49" spans="1:13" ht="36" customHeight="1" x14ac:dyDescent="0.2">
      <c r="A49" s="465"/>
      <c r="B49" s="465"/>
      <c r="C49" s="122" t="s">
        <v>1924</v>
      </c>
      <c r="D49" s="88" t="s">
        <v>1925</v>
      </c>
      <c r="E49" s="88" t="s">
        <v>356</v>
      </c>
      <c r="F49" s="88" t="s">
        <v>166</v>
      </c>
      <c r="G49" s="88" t="s">
        <v>67</v>
      </c>
      <c r="H49" s="88">
        <v>100</v>
      </c>
      <c r="I49" s="88" t="s">
        <v>67</v>
      </c>
      <c r="J49" s="88" t="s">
        <v>67</v>
      </c>
      <c r="K49" s="88" t="s">
        <v>67</v>
      </c>
      <c r="L49" s="88" t="s">
        <v>217</v>
      </c>
    </row>
    <row r="50" spans="1:13" ht="36" customHeight="1" x14ac:dyDescent="0.25">
      <c r="A50" s="465" t="s">
        <v>1926</v>
      </c>
      <c r="B50" s="576" t="s">
        <v>1927</v>
      </c>
      <c r="C50" s="88" t="s">
        <v>222</v>
      </c>
      <c r="D50" s="88" t="s">
        <v>1928</v>
      </c>
      <c r="E50" s="88" t="s">
        <v>90</v>
      </c>
      <c r="F50" s="88" t="s">
        <v>61</v>
      </c>
      <c r="G50" s="88" t="s">
        <v>67</v>
      </c>
      <c r="H50" s="88">
        <v>50</v>
      </c>
      <c r="I50" s="91">
        <v>234462</v>
      </c>
      <c r="J50" s="91">
        <v>82061.7</v>
      </c>
      <c r="K50" s="91" t="s">
        <v>68</v>
      </c>
      <c r="L50" s="88" t="s">
        <v>224</v>
      </c>
      <c r="M50" s="268" t="s">
        <v>3162</v>
      </c>
    </row>
    <row r="51" spans="1:13" ht="36" x14ac:dyDescent="0.25">
      <c r="A51" s="465"/>
      <c r="B51" s="576"/>
      <c r="C51" s="88" t="s">
        <v>222</v>
      </c>
      <c r="D51" s="88" t="s">
        <v>1929</v>
      </c>
      <c r="E51" s="88" t="s">
        <v>90</v>
      </c>
      <c r="F51" s="88" t="s">
        <v>61</v>
      </c>
      <c r="G51" s="88" t="s">
        <v>67</v>
      </c>
      <c r="H51" s="88">
        <v>30</v>
      </c>
      <c r="I51" s="91">
        <v>171810</v>
      </c>
      <c r="J51" s="91">
        <v>34362</v>
      </c>
      <c r="K51" s="91" t="s">
        <v>68</v>
      </c>
      <c r="L51" s="88" t="s">
        <v>224</v>
      </c>
    </row>
    <row r="52" spans="1:13" ht="36" x14ac:dyDescent="0.25">
      <c r="A52" s="465"/>
      <c r="B52" s="576"/>
      <c r="C52" s="88" t="s">
        <v>226</v>
      </c>
      <c r="D52" s="88" t="s">
        <v>3124</v>
      </c>
      <c r="E52" s="88" t="s">
        <v>90</v>
      </c>
      <c r="F52" s="88" t="s">
        <v>61</v>
      </c>
      <c r="G52" s="88">
        <v>5</v>
      </c>
      <c r="H52" s="88">
        <v>20</v>
      </c>
      <c r="I52" s="91">
        <v>1052033.6159999999</v>
      </c>
      <c r="J52" s="91">
        <v>210406.72</v>
      </c>
      <c r="K52" s="91" t="s">
        <v>1931</v>
      </c>
      <c r="L52" s="88" t="s">
        <v>224</v>
      </c>
    </row>
    <row r="53" spans="1:13" ht="36" x14ac:dyDescent="0.25">
      <c r="A53" s="465"/>
      <c r="B53" s="576"/>
      <c r="C53" s="88" t="s">
        <v>226</v>
      </c>
      <c r="D53" s="88" t="s">
        <v>1932</v>
      </c>
      <c r="E53" s="88" t="s">
        <v>90</v>
      </c>
      <c r="F53" s="88" t="s">
        <v>61</v>
      </c>
      <c r="G53" s="88" t="s">
        <v>67</v>
      </c>
      <c r="H53" s="88">
        <v>20</v>
      </c>
      <c r="I53" s="91" t="s">
        <v>67</v>
      </c>
      <c r="J53" s="91">
        <v>0</v>
      </c>
      <c r="K53" s="91" t="s">
        <v>68</v>
      </c>
      <c r="L53" s="88" t="s">
        <v>224</v>
      </c>
    </row>
    <row r="54" spans="1:13" ht="24" x14ac:dyDescent="0.25">
      <c r="A54" s="465"/>
      <c r="B54" s="576"/>
      <c r="C54" s="88" t="s">
        <v>230</v>
      </c>
      <c r="D54" s="88" t="s">
        <v>1933</v>
      </c>
      <c r="E54" s="88" t="s">
        <v>90</v>
      </c>
      <c r="F54" s="88" t="s">
        <v>61</v>
      </c>
      <c r="G54" s="88" t="s">
        <v>67</v>
      </c>
      <c r="H54" s="88">
        <v>50</v>
      </c>
      <c r="I54" s="91">
        <v>103600</v>
      </c>
      <c r="J54" s="91">
        <v>51800</v>
      </c>
      <c r="K54" s="91" t="s">
        <v>53</v>
      </c>
      <c r="L54" s="88" t="s">
        <v>224</v>
      </c>
    </row>
    <row r="55" spans="1:13" ht="36" x14ac:dyDescent="0.25">
      <c r="A55" s="465"/>
      <c r="B55" s="576"/>
      <c r="C55" s="88" t="s">
        <v>233</v>
      </c>
      <c r="D55" s="88" t="s">
        <v>1934</v>
      </c>
      <c r="E55" s="88" t="s">
        <v>90</v>
      </c>
      <c r="F55" s="88" t="s">
        <v>61</v>
      </c>
      <c r="G55" s="88" t="s">
        <v>67</v>
      </c>
      <c r="H55" s="88">
        <v>30</v>
      </c>
      <c r="I55" s="91">
        <v>160140.6</v>
      </c>
      <c r="J55" s="91">
        <v>48042.2</v>
      </c>
      <c r="K55" s="91" t="s">
        <v>235</v>
      </c>
      <c r="L55" s="88" t="s">
        <v>224</v>
      </c>
    </row>
    <row r="56" spans="1:13" s="291" customFormat="1" ht="36" x14ac:dyDescent="0.25">
      <c r="A56" s="465"/>
      <c r="B56" s="576"/>
      <c r="C56" s="1" t="s">
        <v>222</v>
      </c>
      <c r="D56" s="1" t="s">
        <v>1935</v>
      </c>
      <c r="E56" s="1" t="s">
        <v>90</v>
      </c>
      <c r="F56" s="1" t="s">
        <v>61</v>
      </c>
      <c r="G56" s="1" t="s">
        <v>67</v>
      </c>
      <c r="H56" s="1">
        <v>30</v>
      </c>
      <c r="I56" s="13">
        <v>324000</v>
      </c>
      <c r="J56" s="13">
        <v>97200</v>
      </c>
      <c r="K56" s="13" t="s">
        <v>53</v>
      </c>
      <c r="L56" s="1" t="s">
        <v>224</v>
      </c>
    </row>
    <row r="57" spans="1:13" s="291" customFormat="1" ht="48" x14ac:dyDescent="0.25">
      <c r="A57" s="465"/>
      <c r="B57" s="576"/>
      <c r="C57" s="1" t="s">
        <v>226</v>
      </c>
      <c r="D57" s="1" t="s">
        <v>1936</v>
      </c>
      <c r="E57" s="1" t="s">
        <v>90</v>
      </c>
      <c r="F57" s="1" t="s">
        <v>61</v>
      </c>
      <c r="G57" s="1">
        <v>10</v>
      </c>
      <c r="H57" s="1">
        <v>50</v>
      </c>
      <c r="I57" s="13">
        <v>69512.600000000006</v>
      </c>
      <c r="J57" s="13">
        <v>27805.040000000001</v>
      </c>
      <c r="K57" s="13" t="s">
        <v>53</v>
      </c>
      <c r="L57" s="1" t="s">
        <v>224</v>
      </c>
    </row>
    <row r="58" spans="1:13" s="291" customFormat="1" ht="36" x14ac:dyDescent="0.25">
      <c r="A58" s="465"/>
      <c r="B58" s="576"/>
      <c r="C58" s="1" t="s">
        <v>226</v>
      </c>
      <c r="D58" s="1" t="s">
        <v>1937</v>
      </c>
      <c r="E58" s="1" t="s">
        <v>90</v>
      </c>
      <c r="F58" s="1" t="s">
        <v>61</v>
      </c>
      <c r="G58" s="1">
        <v>7</v>
      </c>
      <c r="H58" s="1">
        <v>50</v>
      </c>
      <c r="I58" s="13">
        <v>193734.7</v>
      </c>
      <c r="J58" s="13">
        <v>54244.9</v>
      </c>
      <c r="K58" s="13" t="s">
        <v>53</v>
      </c>
      <c r="L58" s="1" t="s">
        <v>224</v>
      </c>
    </row>
    <row r="59" spans="1:13" ht="36" x14ac:dyDescent="0.25">
      <c r="A59" s="465"/>
      <c r="B59" s="576"/>
      <c r="C59" s="88" t="s">
        <v>226</v>
      </c>
      <c r="D59" s="88" t="s">
        <v>1938</v>
      </c>
      <c r="E59" s="88" t="s">
        <v>90</v>
      </c>
      <c r="F59" s="88" t="s">
        <v>61</v>
      </c>
      <c r="G59" s="88" t="s">
        <v>67</v>
      </c>
      <c r="H59" s="88">
        <v>30</v>
      </c>
      <c r="I59" s="91">
        <v>163736.29999999999</v>
      </c>
      <c r="J59" s="91">
        <v>49119.9</v>
      </c>
      <c r="K59" s="91" t="s">
        <v>53</v>
      </c>
      <c r="L59" s="88" t="s">
        <v>224</v>
      </c>
    </row>
    <row r="60" spans="1:13" ht="36" x14ac:dyDescent="0.2">
      <c r="A60" s="465"/>
      <c r="B60" s="576"/>
      <c r="C60" s="88" t="s">
        <v>222</v>
      </c>
      <c r="D60" s="122" t="s">
        <v>1939</v>
      </c>
      <c r="E60" s="88" t="s">
        <v>90</v>
      </c>
      <c r="F60" s="88" t="s">
        <v>61</v>
      </c>
      <c r="G60" s="88">
        <v>40</v>
      </c>
      <c r="H60" s="88">
        <v>100</v>
      </c>
      <c r="I60" s="91">
        <v>182566.3</v>
      </c>
      <c r="J60" s="91">
        <v>63898.2</v>
      </c>
      <c r="K60" s="91" t="s">
        <v>53</v>
      </c>
      <c r="L60" s="88" t="s">
        <v>224</v>
      </c>
    </row>
    <row r="61" spans="1:13" ht="36" x14ac:dyDescent="0.25">
      <c r="A61" s="465"/>
      <c r="B61" s="576"/>
      <c r="C61" s="88" t="s">
        <v>226</v>
      </c>
      <c r="D61" s="88" t="s">
        <v>1940</v>
      </c>
      <c r="E61" s="88" t="s">
        <v>90</v>
      </c>
      <c r="F61" s="88" t="s">
        <v>61</v>
      </c>
      <c r="G61" s="88">
        <v>10</v>
      </c>
      <c r="H61" s="88">
        <v>70</v>
      </c>
      <c r="I61" s="91">
        <v>49854.2</v>
      </c>
      <c r="J61" s="91">
        <v>29912.52</v>
      </c>
      <c r="K61" s="91" t="s">
        <v>53</v>
      </c>
      <c r="L61" s="88" t="s">
        <v>224</v>
      </c>
    </row>
    <row r="62" spans="1:13" ht="36" x14ac:dyDescent="0.25">
      <c r="A62" s="465"/>
      <c r="B62" s="576"/>
      <c r="C62" s="88" t="s">
        <v>226</v>
      </c>
      <c r="D62" s="88" t="s">
        <v>1941</v>
      </c>
      <c r="E62" s="88" t="s">
        <v>90</v>
      </c>
      <c r="F62" s="88" t="s">
        <v>61</v>
      </c>
      <c r="G62" s="88">
        <v>35</v>
      </c>
      <c r="H62" s="88">
        <v>100</v>
      </c>
      <c r="I62" s="91">
        <v>58696.2</v>
      </c>
      <c r="J62" s="91">
        <v>29348.1</v>
      </c>
      <c r="K62" s="91" t="s">
        <v>53</v>
      </c>
      <c r="L62" s="88" t="s">
        <v>224</v>
      </c>
    </row>
    <row r="63" spans="1:13" ht="36" x14ac:dyDescent="0.25">
      <c r="A63" s="465"/>
      <c r="B63" s="576"/>
      <c r="C63" s="88" t="s">
        <v>226</v>
      </c>
      <c r="D63" s="88" t="s">
        <v>1942</v>
      </c>
      <c r="E63" s="88" t="s">
        <v>90</v>
      </c>
      <c r="F63" s="88" t="s">
        <v>61</v>
      </c>
      <c r="G63" s="88">
        <v>15</v>
      </c>
      <c r="H63" s="88">
        <v>70</v>
      </c>
      <c r="I63" s="91">
        <v>54024</v>
      </c>
      <c r="J63" s="91">
        <v>23368.3</v>
      </c>
      <c r="K63" s="91" t="s">
        <v>53</v>
      </c>
      <c r="L63" s="88" t="s">
        <v>224</v>
      </c>
    </row>
    <row r="64" spans="1:13" ht="36" x14ac:dyDescent="0.25">
      <c r="A64" s="465"/>
      <c r="B64" s="576"/>
      <c r="C64" s="88" t="s">
        <v>226</v>
      </c>
      <c r="D64" s="88" t="s">
        <v>1943</v>
      </c>
      <c r="E64" s="88" t="s">
        <v>90</v>
      </c>
      <c r="F64" s="88" t="s">
        <v>61</v>
      </c>
      <c r="G64" s="88" t="s">
        <v>67</v>
      </c>
      <c r="H64" s="88">
        <v>50</v>
      </c>
      <c r="I64" s="91">
        <v>46282.400000000001</v>
      </c>
      <c r="J64" s="91">
        <v>27769.4</v>
      </c>
      <c r="K64" s="91" t="s">
        <v>53</v>
      </c>
      <c r="L64" s="88" t="s">
        <v>224</v>
      </c>
    </row>
    <row r="65" spans="1:13" ht="24" x14ac:dyDescent="0.2">
      <c r="A65" s="465" t="s">
        <v>1944</v>
      </c>
      <c r="B65" s="465" t="s">
        <v>1945</v>
      </c>
      <c r="C65" s="575" t="s">
        <v>1946</v>
      </c>
      <c r="D65" s="477" t="s">
        <v>1947</v>
      </c>
      <c r="E65" s="122" t="s">
        <v>1948</v>
      </c>
      <c r="F65" s="88" t="s">
        <v>1949</v>
      </c>
      <c r="G65" s="122" t="s">
        <v>67</v>
      </c>
      <c r="H65" s="88">
        <v>75000</v>
      </c>
      <c r="I65" s="519">
        <v>33000</v>
      </c>
      <c r="J65" s="519">
        <v>16500</v>
      </c>
      <c r="K65" s="524" t="s">
        <v>53</v>
      </c>
      <c r="L65" s="88" t="s">
        <v>1874</v>
      </c>
    </row>
    <row r="66" spans="1:13" ht="24" x14ac:dyDescent="0.2">
      <c r="A66" s="465"/>
      <c r="B66" s="465"/>
      <c r="C66" s="575"/>
      <c r="D66" s="477"/>
      <c r="E66" s="88" t="s">
        <v>1950</v>
      </c>
      <c r="F66" s="88" t="s">
        <v>1951</v>
      </c>
      <c r="G66" s="122" t="s">
        <v>67</v>
      </c>
      <c r="H66" s="88">
        <v>25</v>
      </c>
      <c r="I66" s="519"/>
      <c r="J66" s="519"/>
      <c r="K66" s="524"/>
      <c r="L66" s="88" t="s">
        <v>1874</v>
      </c>
    </row>
    <row r="67" spans="1:13" ht="48" x14ac:dyDescent="0.25">
      <c r="A67" s="465"/>
      <c r="B67" s="465"/>
      <c r="C67" s="88" t="s">
        <v>249</v>
      </c>
      <c r="D67" s="88" t="s">
        <v>1952</v>
      </c>
      <c r="E67" s="88" t="s">
        <v>90</v>
      </c>
      <c r="F67" s="88" t="s">
        <v>61</v>
      </c>
      <c r="G67" s="88" t="s">
        <v>67</v>
      </c>
      <c r="H67" s="88">
        <v>30</v>
      </c>
      <c r="I67" s="91" t="s">
        <v>67</v>
      </c>
      <c r="J67" s="91">
        <v>0</v>
      </c>
      <c r="K67" s="91" t="s">
        <v>251</v>
      </c>
      <c r="L67" s="88" t="s">
        <v>224</v>
      </c>
    </row>
    <row r="68" spans="1:13" ht="48" x14ac:dyDescent="0.25">
      <c r="A68" s="465"/>
      <c r="B68" s="465"/>
      <c r="C68" s="88" t="s">
        <v>252</v>
      </c>
      <c r="D68" s="88" t="s">
        <v>1953</v>
      </c>
      <c r="E68" s="88" t="s">
        <v>90</v>
      </c>
      <c r="F68" s="88" t="s">
        <v>61</v>
      </c>
      <c r="G68" s="88" t="s">
        <v>67</v>
      </c>
      <c r="H68" s="88">
        <v>30</v>
      </c>
      <c r="I68" s="91" t="s">
        <v>67</v>
      </c>
      <c r="J68" s="91">
        <v>0</v>
      </c>
      <c r="K68" s="91" t="s">
        <v>251</v>
      </c>
      <c r="L68" s="88" t="s">
        <v>224</v>
      </c>
    </row>
    <row r="69" spans="1:13" ht="24" x14ac:dyDescent="0.25">
      <c r="A69" s="465"/>
      <c r="B69" s="465"/>
      <c r="C69" s="477" t="s">
        <v>260</v>
      </c>
      <c r="D69" s="477" t="s">
        <v>1954</v>
      </c>
      <c r="E69" s="88" t="s">
        <v>262</v>
      </c>
      <c r="F69" s="88" t="s">
        <v>61</v>
      </c>
      <c r="G69" s="88">
        <v>8.56</v>
      </c>
      <c r="H69" s="88">
        <v>29</v>
      </c>
      <c r="I69" s="91">
        <v>145911</v>
      </c>
      <c r="J69" s="91">
        <v>17626.16</v>
      </c>
      <c r="K69" s="91" t="s">
        <v>95</v>
      </c>
      <c r="L69" s="218" t="s">
        <v>119</v>
      </c>
    </row>
    <row r="70" spans="1:13" ht="24" x14ac:dyDescent="0.25">
      <c r="A70" s="465"/>
      <c r="B70" s="465"/>
      <c r="C70" s="477"/>
      <c r="D70" s="477"/>
      <c r="E70" s="88" t="s">
        <v>79</v>
      </c>
      <c r="F70" s="88" t="s">
        <v>61</v>
      </c>
      <c r="G70" s="88" t="s">
        <v>67</v>
      </c>
      <c r="H70" s="88">
        <v>38</v>
      </c>
      <c r="I70" s="91">
        <v>8460231.8599999994</v>
      </c>
      <c r="J70" s="91">
        <v>909675</v>
      </c>
      <c r="K70" s="91" t="s">
        <v>95</v>
      </c>
      <c r="L70" s="218" t="s">
        <v>119</v>
      </c>
    </row>
    <row r="71" spans="1:13" ht="36" x14ac:dyDescent="0.25">
      <c r="A71" s="465"/>
      <c r="B71" s="465"/>
      <c r="C71" s="88" t="s">
        <v>263</v>
      </c>
      <c r="D71" s="88" t="s">
        <v>1955</v>
      </c>
      <c r="E71" s="88" t="s">
        <v>79</v>
      </c>
      <c r="F71" s="88" t="s">
        <v>61</v>
      </c>
      <c r="G71" s="88">
        <v>5</v>
      </c>
      <c r="H71" s="88">
        <v>35</v>
      </c>
      <c r="I71" s="91">
        <v>207000</v>
      </c>
      <c r="J71" s="221">
        <v>0</v>
      </c>
      <c r="K71" s="91" t="s">
        <v>68</v>
      </c>
      <c r="L71" s="218" t="s">
        <v>119</v>
      </c>
    </row>
    <row r="72" spans="1:13" ht="36" customHeight="1" x14ac:dyDescent="0.25">
      <c r="A72" s="465"/>
      <c r="B72" s="465"/>
      <c r="C72" s="88" t="s">
        <v>265</v>
      </c>
      <c r="D72" s="88" t="s">
        <v>1956</v>
      </c>
      <c r="E72" s="88" t="s">
        <v>267</v>
      </c>
      <c r="F72" s="88" t="s">
        <v>61</v>
      </c>
      <c r="G72" s="88">
        <v>5</v>
      </c>
      <c r="H72" s="88">
        <v>35</v>
      </c>
      <c r="I72" s="91">
        <v>690000</v>
      </c>
      <c r="J72" s="91">
        <v>138000</v>
      </c>
      <c r="K72" s="91" t="s">
        <v>68</v>
      </c>
      <c r="L72" s="218" t="s">
        <v>119</v>
      </c>
    </row>
    <row r="73" spans="1:13" ht="36" x14ac:dyDescent="0.25">
      <c r="A73" s="465"/>
      <c r="B73" s="465"/>
      <c r="C73" s="88" t="s">
        <v>269</v>
      </c>
      <c r="D73" s="88" t="s">
        <v>1957</v>
      </c>
      <c r="E73" s="88" t="s">
        <v>271</v>
      </c>
      <c r="F73" s="88" t="s">
        <v>61</v>
      </c>
      <c r="G73" s="88">
        <v>5</v>
      </c>
      <c r="H73" s="218">
        <v>100</v>
      </c>
      <c r="I73" s="91">
        <v>319125</v>
      </c>
      <c r="J73" s="342" t="s">
        <v>3126</v>
      </c>
      <c r="K73" s="91" t="s">
        <v>68</v>
      </c>
      <c r="L73" s="218" t="s">
        <v>119</v>
      </c>
      <c r="M73" s="268" t="s">
        <v>3160</v>
      </c>
    </row>
    <row r="74" spans="1:13" ht="33.75" customHeight="1" x14ac:dyDescent="0.25">
      <c r="A74" s="465"/>
      <c r="B74" s="465"/>
      <c r="C74" s="88" t="s">
        <v>272</v>
      </c>
      <c r="D74" s="88" t="s">
        <v>1958</v>
      </c>
      <c r="E74" s="88" t="s">
        <v>90</v>
      </c>
      <c r="F74" s="88" t="s">
        <v>61</v>
      </c>
      <c r="G74" s="88" t="s">
        <v>67</v>
      </c>
      <c r="H74" s="218">
        <v>65</v>
      </c>
      <c r="I74" s="91">
        <v>1694488</v>
      </c>
      <c r="J74" s="221">
        <v>84724.4</v>
      </c>
      <c r="K74" s="91" t="s">
        <v>53</v>
      </c>
      <c r="L74" s="218" t="s">
        <v>119</v>
      </c>
      <c r="M74" s="268" t="s">
        <v>3160</v>
      </c>
    </row>
    <row r="75" spans="1:13" ht="12" customHeight="1" x14ac:dyDescent="0.25">
      <c r="A75" s="528" t="s">
        <v>274</v>
      </c>
      <c r="B75" s="529"/>
      <c r="C75" s="529"/>
      <c r="D75" s="529"/>
      <c r="E75" s="529"/>
      <c r="F75" s="529"/>
      <c r="G75" s="529"/>
      <c r="H75" s="529"/>
      <c r="I75" s="529"/>
      <c r="J75" s="529"/>
      <c r="K75" s="529"/>
      <c r="L75" s="530"/>
    </row>
    <row r="76" spans="1:13" ht="48" customHeight="1" x14ac:dyDescent="0.25">
      <c r="A76" s="465" t="s">
        <v>275</v>
      </c>
      <c r="B76" s="576" t="s">
        <v>1959</v>
      </c>
      <c r="C76" s="88" t="s">
        <v>283</v>
      </c>
      <c r="D76" s="88" t="s">
        <v>1960</v>
      </c>
      <c r="E76" s="88" t="s">
        <v>90</v>
      </c>
      <c r="F76" s="88" t="s">
        <v>73</v>
      </c>
      <c r="G76" s="88">
        <v>10</v>
      </c>
      <c r="H76" s="88">
        <v>60</v>
      </c>
      <c r="I76" s="91">
        <v>139950</v>
      </c>
      <c r="J76" s="91">
        <v>108000</v>
      </c>
      <c r="K76" s="91" t="s">
        <v>53</v>
      </c>
      <c r="L76" s="88" t="s">
        <v>69</v>
      </c>
    </row>
    <row r="77" spans="1:13" ht="48" x14ac:dyDescent="0.25">
      <c r="A77" s="466"/>
      <c r="B77" s="576"/>
      <c r="C77" s="88" t="s">
        <v>285</v>
      </c>
      <c r="D77" s="88" t="s">
        <v>1961</v>
      </c>
      <c r="E77" s="88" t="s">
        <v>90</v>
      </c>
      <c r="F77" s="88" t="s">
        <v>73</v>
      </c>
      <c r="G77" s="88">
        <v>5</v>
      </c>
      <c r="H77" s="88">
        <v>30</v>
      </c>
      <c r="I77" s="91">
        <v>320000</v>
      </c>
      <c r="J77" s="91">
        <v>105000</v>
      </c>
      <c r="K77" s="91" t="s">
        <v>68</v>
      </c>
      <c r="L77" s="88" t="s">
        <v>69</v>
      </c>
    </row>
    <row r="78" spans="1:13" s="337" customFormat="1" ht="54" customHeight="1" x14ac:dyDescent="0.25">
      <c r="A78" s="466"/>
      <c r="B78" s="576"/>
      <c r="C78" s="335" t="s">
        <v>285</v>
      </c>
      <c r="D78" s="335" t="s">
        <v>3128</v>
      </c>
      <c r="E78" s="335" t="s">
        <v>90</v>
      </c>
      <c r="F78" s="335" t="s">
        <v>73</v>
      </c>
      <c r="G78" s="335">
        <v>5</v>
      </c>
      <c r="H78" s="335">
        <v>30</v>
      </c>
      <c r="I78" s="336">
        <v>300000</v>
      </c>
      <c r="J78" s="336">
        <v>90000</v>
      </c>
      <c r="K78" s="336" t="s">
        <v>68</v>
      </c>
      <c r="L78" s="335" t="s">
        <v>69</v>
      </c>
    </row>
    <row r="79" spans="1:13" s="337" customFormat="1" ht="54" customHeight="1" x14ac:dyDescent="0.25">
      <c r="A79" s="466"/>
      <c r="B79" s="576"/>
      <c r="C79" s="335" t="s">
        <v>285</v>
      </c>
      <c r="D79" s="335" t="s">
        <v>3129</v>
      </c>
      <c r="E79" s="335" t="s">
        <v>90</v>
      </c>
      <c r="F79" s="335" t="s">
        <v>73</v>
      </c>
      <c r="G79" s="335">
        <v>5</v>
      </c>
      <c r="H79" s="335">
        <v>30</v>
      </c>
      <c r="I79" s="336">
        <v>122000</v>
      </c>
      <c r="J79" s="336">
        <v>36600</v>
      </c>
      <c r="K79" s="336" t="s">
        <v>3130</v>
      </c>
      <c r="L79" s="335" t="s">
        <v>69</v>
      </c>
    </row>
    <row r="80" spans="1:13" ht="48" customHeight="1" x14ac:dyDescent="0.25">
      <c r="A80" s="466"/>
      <c r="B80" s="576"/>
      <c r="C80" s="88" t="s">
        <v>289</v>
      </c>
      <c r="D80" s="88" t="s">
        <v>3131</v>
      </c>
      <c r="E80" s="88" t="s">
        <v>291</v>
      </c>
      <c r="F80" s="88" t="s">
        <v>52</v>
      </c>
      <c r="G80" s="88">
        <v>25</v>
      </c>
      <c r="H80" s="88">
        <v>22</v>
      </c>
      <c r="I80" s="91">
        <v>24000</v>
      </c>
      <c r="J80" s="91">
        <v>6000</v>
      </c>
      <c r="K80" s="91" t="s">
        <v>53</v>
      </c>
      <c r="L80" s="88" t="s">
        <v>69</v>
      </c>
    </row>
    <row r="81" spans="1:13" ht="24" x14ac:dyDescent="0.25">
      <c r="A81" s="466"/>
      <c r="B81" s="576"/>
      <c r="C81" s="477" t="s">
        <v>295</v>
      </c>
      <c r="D81" s="88" t="s">
        <v>3132</v>
      </c>
      <c r="E81" s="88" t="s">
        <v>297</v>
      </c>
      <c r="F81" s="270" t="s">
        <v>61</v>
      </c>
      <c r="G81" s="88">
        <v>30</v>
      </c>
      <c r="H81" s="88">
        <v>100</v>
      </c>
      <c r="I81" s="91">
        <v>120000</v>
      </c>
      <c r="J81" s="91">
        <v>60000</v>
      </c>
      <c r="K81" s="91" t="s">
        <v>68</v>
      </c>
      <c r="L81" s="218" t="s">
        <v>119</v>
      </c>
    </row>
    <row r="82" spans="1:13" ht="37.5" customHeight="1" x14ac:dyDescent="0.25">
      <c r="A82" s="466"/>
      <c r="B82" s="576"/>
      <c r="C82" s="477"/>
      <c r="D82" s="88" t="s">
        <v>3133</v>
      </c>
      <c r="E82" s="88" t="s">
        <v>297</v>
      </c>
      <c r="F82" s="270" t="s">
        <v>61</v>
      </c>
      <c r="G82" s="88" t="s">
        <v>67</v>
      </c>
      <c r="H82" s="88">
        <v>50</v>
      </c>
      <c r="I82" s="91">
        <v>120000</v>
      </c>
      <c r="J82" s="91">
        <v>60000</v>
      </c>
      <c r="K82" s="91" t="s">
        <v>68</v>
      </c>
      <c r="L82" s="218" t="s">
        <v>119</v>
      </c>
    </row>
    <row r="83" spans="1:13" ht="72" customHeight="1" x14ac:dyDescent="0.25">
      <c r="A83" s="467"/>
      <c r="B83" s="88" t="s">
        <v>1965</v>
      </c>
      <c r="C83" s="88" t="s">
        <v>300</v>
      </c>
      <c r="D83" s="218" t="s">
        <v>1966</v>
      </c>
      <c r="E83" s="88" t="s">
        <v>1967</v>
      </c>
      <c r="F83" s="88" t="s">
        <v>61</v>
      </c>
      <c r="G83" s="218" t="s">
        <v>67</v>
      </c>
      <c r="H83" s="218">
        <v>100</v>
      </c>
      <c r="I83" s="221">
        <v>850</v>
      </c>
      <c r="J83" s="221">
        <v>150</v>
      </c>
      <c r="K83" s="91" t="s">
        <v>53</v>
      </c>
      <c r="L83" s="88" t="s">
        <v>69</v>
      </c>
      <c r="M83" s="268" t="s">
        <v>3163</v>
      </c>
    </row>
    <row r="84" spans="1:13" ht="48" x14ac:dyDescent="0.25">
      <c r="A84" s="340" t="s">
        <v>1968</v>
      </c>
      <c r="B84" s="340" t="s">
        <v>3164</v>
      </c>
      <c r="C84" s="88" t="s">
        <v>64</v>
      </c>
      <c r="D84" s="218" t="s">
        <v>1970</v>
      </c>
      <c r="E84" s="88" t="s">
        <v>66</v>
      </c>
      <c r="F84" s="92" t="s">
        <v>61</v>
      </c>
      <c r="G84" s="92" t="s">
        <v>67</v>
      </c>
      <c r="H84" s="92">
        <v>20</v>
      </c>
      <c r="I84" s="91" t="s">
        <v>67</v>
      </c>
      <c r="J84" s="91" t="s">
        <v>67</v>
      </c>
      <c r="K84" s="91" t="s">
        <v>67</v>
      </c>
      <c r="L84" s="88" t="s">
        <v>69</v>
      </c>
      <c r="M84" s="268" t="s">
        <v>3165</v>
      </c>
    </row>
    <row r="85" spans="1:13" ht="49.5" customHeight="1" x14ac:dyDescent="0.25">
      <c r="A85" s="465" t="s">
        <v>1971</v>
      </c>
      <c r="B85" s="576" t="s">
        <v>1972</v>
      </c>
      <c r="C85" s="88" t="s">
        <v>1973</v>
      </c>
      <c r="D85" s="88" t="s">
        <v>318</v>
      </c>
      <c r="E85" s="88" t="s">
        <v>319</v>
      </c>
      <c r="F85" s="92" t="s">
        <v>61</v>
      </c>
      <c r="G85" s="225">
        <v>90.6</v>
      </c>
      <c r="H85" s="225">
        <v>91</v>
      </c>
      <c r="I85" s="93">
        <v>0</v>
      </c>
      <c r="J85" s="93">
        <v>0</v>
      </c>
      <c r="K85" s="93">
        <v>0</v>
      </c>
      <c r="L85" s="88" t="s">
        <v>102</v>
      </c>
    </row>
    <row r="86" spans="1:13" ht="36" x14ac:dyDescent="0.25">
      <c r="A86" s="466"/>
      <c r="B86" s="580"/>
      <c r="C86" s="576" t="s">
        <v>1450</v>
      </c>
      <c r="D86" s="465" t="s">
        <v>1974</v>
      </c>
      <c r="E86" s="88" t="s">
        <v>1975</v>
      </c>
      <c r="F86" s="88" t="s">
        <v>61</v>
      </c>
      <c r="G86" s="225">
        <v>72.2</v>
      </c>
      <c r="H86" s="225">
        <v>82</v>
      </c>
      <c r="I86" s="226">
        <v>176486.8</v>
      </c>
      <c r="J86" s="227">
        <v>35467.599999999999</v>
      </c>
      <c r="K86" s="227" t="s">
        <v>53</v>
      </c>
      <c r="L86" s="88" t="s">
        <v>102</v>
      </c>
    </row>
    <row r="87" spans="1:13" ht="32.25" customHeight="1" x14ac:dyDescent="0.25">
      <c r="A87" s="466"/>
      <c r="B87" s="580"/>
      <c r="C87" s="576"/>
      <c r="D87" s="465"/>
      <c r="E87" s="465" t="s">
        <v>324</v>
      </c>
      <c r="F87" s="103" t="s">
        <v>1976</v>
      </c>
      <c r="G87" s="103">
        <v>76.5</v>
      </c>
      <c r="H87" s="103">
        <v>78</v>
      </c>
      <c r="I87" s="524">
        <v>454554.8</v>
      </c>
      <c r="J87" s="91">
        <v>87611.7</v>
      </c>
      <c r="K87" s="227" t="s">
        <v>53</v>
      </c>
      <c r="L87" s="88" t="s">
        <v>102</v>
      </c>
    </row>
    <row r="88" spans="1:13" ht="24" x14ac:dyDescent="0.25">
      <c r="A88" s="467"/>
      <c r="B88" s="581"/>
      <c r="C88" s="218" t="s">
        <v>1450</v>
      </c>
      <c r="D88" s="465"/>
      <c r="E88" s="465"/>
      <c r="F88" s="103" t="s">
        <v>1977</v>
      </c>
      <c r="G88" s="103">
        <v>97</v>
      </c>
      <c r="H88" s="103">
        <v>98</v>
      </c>
      <c r="I88" s="524"/>
      <c r="J88" s="91">
        <v>63906.9</v>
      </c>
      <c r="K88" s="227" t="s">
        <v>53</v>
      </c>
      <c r="L88" s="88" t="s">
        <v>102</v>
      </c>
    </row>
    <row r="89" spans="1:13" ht="36.75" customHeight="1" x14ac:dyDescent="0.25">
      <c r="A89" s="537" t="s">
        <v>1978</v>
      </c>
      <c r="B89" s="465" t="s">
        <v>1979</v>
      </c>
      <c r="C89" s="88" t="s">
        <v>1456</v>
      </c>
      <c r="D89" s="218" t="s">
        <v>1980</v>
      </c>
      <c r="E89" s="88" t="s">
        <v>352</v>
      </c>
      <c r="F89" s="88" t="s">
        <v>52</v>
      </c>
      <c r="G89" s="88" t="s">
        <v>1458</v>
      </c>
      <c r="H89" s="88" t="s">
        <v>353</v>
      </c>
      <c r="I89" s="91">
        <v>39000</v>
      </c>
      <c r="J89" s="123">
        <v>12000</v>
      </c>
      <c r="K89" s="227" t="s">
        <v>53</v>
      </c>
      <c r="L89" s="88" t="s">
        <v>102</v>
      </c>
    </row>
    <row r="90" spans="1:13" ht="45" customHeight="1" x14ac:dyDescent="0.25">
      <c r="A90" s="537"/>
      <c r="B90" s="465"/>
      <c r="C90" s="88" t="s">
        <v>1459</v>
      </c>
      <c r="D90" s="88" t="s">
        <v>1981</v>
      </c>
      <c r="E90" s="88" t="s">
        <v>349</v>
      </c>
      <c r="F90" s="88" t="s">
        <v>61</v>
      </c>
      <c r="G90" s="88">
        <v>50</v>
      </c>
      <c r="H90" s="88">
        <v>75</v>
      </c>
      <c r="I90" s="91">
        <v>9200</v>
      </c>
      <c r="J90" s="123">
        <v>3000</v>
      </c>
      <c r="K90" s="227" t="s">
        <v>53</v>
      </c>
      <c r="L90" s="88" t="s">
        <v>102</v>
      </c>
    </row>
    <row r="91" spans="1:13" ht="48" x14ac:dyDescent="0.25">
      <c r="A91" s="537"/>
      <c r="B91" s="465"/>
      <c r="C91" s="88" t="s">
        <v>1461</v>
      </c>
      <c r="D91" s="88" t="s">
        <v>1982</v>
      </c>
      <c r="E91" s="88" t="s">
        <v>1983</v>
      </c>
      <c r="F91" s="88" t="s">
        <v>61</v>
      </c>
      <c r="G91" s="88" t="s">
        <v>344</v>
      </c>
      <c r="H91" s="88" t="s">
        <v>345</v>
      </c>
      <c r="I91" s="91">
        <v>518800</v>
      </c>
      <c r="J91" s="123">
        <v>66500</v>
      </c>
      <c r="K91" s="227" t="s">
        <v>53</v>
      </c>
      <c r="L91" s="88" t="s">
        <v>102</v>
      </c>
    </row>
    <row r="92" spans="1:13" ht="36" x14ac:dyDescent="0.25">
      <c r="A92" s="577" t="s">
        <v>1984</v>
      </c>
      <c r="B92" s="576" t="s">
        <v>1985</v>
      </c>
      <c r="C92" s="465" t="s">
        <v>1465</v>
      </c>
      <c r="D92" s="465" t="s">
        <v>1986</v>
      </c>
      <c r="E92" s="88" t="s">
        <v>331</v>
      </c>
      <c r="F92" s="88" t="s">
        <v>61</v>
      </c>
      <c r="G92" s="88">
        <v>88.6</v>
      </c>
      <c r="H92" s="88">
        <v>89.5</v>
      </c>
      <c r="I92" s="91">
        <v>54774.2</v>
      </c>
      <c r="J92" s="123">
        <v>16548.099999999999</v>
      </c>
      <c r="K92" s="227" t="s">
        <v>53</v>
      </c>
      <c r="L92" s="88" t="s">
        <v>102</v>
      </c>
    </row>
    <row r="93" spans="1:13" ht="48" x14ac:dyDescent="0.25">
      <c r="A93" s="578"/>
      <c r="B93" s="580"/>
      <c r="C93" s="465"/>
      <c r="D93" s="465"/>
      <c r="E93" s="88" t="s">
        <v>332</v>
      </c>
      <c r="F93" s="88" t="s">
        <v>61</v>
      </c>
      <c r="G93" s="225">
        <v>77</v>
      </c>
      <c r="H93" s="225">
        <v>79</v>
      </c>
      <c r="I93" s="91">
        <v>204031.7</v>
      </c>
      <c r="J93" s="123">
        <v>61641</v>
      </c>
      <c r="K93" s="227" t="s">
        <v>53</v>
      </c>
      <c r="L93" s="88" t="s">
        <v>102</v>
      </c>
      <c r="M93" s="268" t="s">
        <v>3166</v>
      </c>
    </row>
    <row r="94" spans="1:13" ht="40.5" customHeight="1" x14ac:dyDescent="0.25">
      <c r="A94" s="578"/>
      <c r="B94" s="580"/>
      <c r="C94" s="465" t="s">
        <v>1467</v>
      </c>
      <c r="D94" s="465" t="s">
        <v>1987</v>
      </c>
      <c r="E94" s="88" t="s">
        <v>337</v>
      </c>
      <c r="F94" s="88" t="s">
        <v>52</v>
      </c>
      <c r="G94" s="155">
        <v>5413</v>
      </c>
      <c r="H94" s="155">
        <v>1500</v>
      </c>
      <c r="I94" s="91">
        <v>780</v>
      </c>
      <c r="J94" s="123">
        <v>225</v>
      </c>
      <c r="K94" s="227" t="s">
        <v>53</v>
      </c>
      <c r="L94" s="88" t="s">
        <v>102</v>
      </c>
    </row>
    <row r="95" spans="1:13" ht="40.15" customHeight="1" x14ac:dyDescent="0.25">
      <c r="A95" s="578"/>
      <c r="B95" s="580"/>
      <c r="C95" s="465"/>
      <c r="D95" s="465"/>
      <c r="E95" s="88" t="s">
        <v>1469</v>
      </c>
      <c r="F95" s="88" t="s">
        <v>52</v>
      </c>
      <c r="G95" s="343">
        <v>1501</v>
      </c>
      <c r="H95" s="343">
        <v>9400</v>
      </c>
      <c r="I95" s="91">
        <v>4620</v>
      </c>
      <c r="J95" s="123">
        <v>1410</v>
      </c>
      <c r="K95" s="227" t="s">
        <v>53</v>
      </c>
      <c r="L95" s="88" t="s">
        <v>102</v>
      </c>
      <c r="M95" s="268" t="s">
        <v>3167</v>
      </c>
    </row>
    <row r="96" spans="1:13" ht="24" x14ac:dyDescent="0.25">
      <c r="A96" s="578"/>
      <c r="B96" s="580"/>
      <c r="C96" s="465"/>
      <c r="D96" s="465"/>
      <c r="E96" s="88" t="s">
        <v>339</v>
      </c>
      <c r="F96" s="88" t="s">
        <v>52</v>
      </c>
      <c r="G96" s="88" t="s">
        <v>67</v>
      </c>
      <c r="H96" s="155">
        <v>1000</v>
      </c>
      <c r="I96" s="91">
        <v>675</v>
      </c>
      <c r="J96" s="123">
        <v>150</v>
      </c>
      <c r="K96" s="227" t="s">
        <v>53</v>
      </c>
      <c r="L96" s="88" t="s">
        <v>102</v>
      </c>
    </row>
    <row r="97" spans="1:12" ht="52.5" customHeight="1" x14ac:dyDescent="0.25">
      <c r="A97" s="578"/>
      <c r="B97" s="580"/>
      <c r="C97" s="88" t="s">
        <v>1470</v>
      </c>
      <c r="D97" s="88" t="s">
        <v>1988</v>
      </c>
      <c r="E97" s="218" t="s">
        <v>313</v>
      </c>
      <c r="F97" s="88" t="s">
        <v>52</v>
      </c>
      <c r="G97" s="88" t="s">
        <v>314</v>
      </c>
      <c r="H97" s="88">
        <v>250</v>
      </c>
      <c r="I97" s="91">
        <v>2685.9</v>
      </c>
      <c r="J97" s="282">
        <v>792</v>
      </c>
      <c r="K97" s="227" t="s">
        <v>53</v>
      </c>
      <c r="L97" s="88" t="s">
        <v>102</v>
      </c>
    </row>
    <row r="98" spans="1:12" ht="28.5" customHeight="1" x14ac:dyDescent="0.25">
      <c r="A98" s="579"/>
      <c r="B98" s="581"/>
      <c r="C98" s="88" t="s">
        <v>1472</v>
      </c>
      <c r="D98" s="218" t="s">
        <v>1989</v>
      </c>
      <c r="E98" s="88" t="s">
        <v>310</v>
      </c>
      <c r="F98" s="88" t="s">
        <v>61</v>
      </c>
      <c r="G98" s="103" t="s">
        <v>67</v>
      </c>
      <c r="H98" s="103">
        <v>15</v>
      </c>
      <c r="I98" s="91">
        <v>213.6</v>
      </c>
      <c r="J98" s="282">
        <v>25.6</v>
      </c>
      <c r="K98" s="227" t="s">
        <v>68</v>
      </c>
      <c r="L98" s="88" t="s">
        <v>102</v>
      </c>
    </row>
    <row r="99" spans="1:12" ht="12" customHeight="1" x14ac:dyDescent="0.25">
      <c r="A99" s="465" t="s">
        <v>1990</v>
      </c>
      <c r="B99" s="465" t="s">
        <v>368</v>
      </c>
      <c r="C99" s="465" t="s">
        <v>1476</v>
      </c>
      <c r="D99" s="465" t="s">
        <v>1991</v>
      </c>
      <c r="E99" s="88" t="s">
        <v>371</v>
      </c>
      <c r="F99" s="88" t="s">
        <v>372</v>
      </c>
      <c r="G99" s="88" t="s">
        <v>373</v>
      </c>
      <c r="H99" s="88" t="s">
        <v>374</v>
      </c>
      <c r="I99" s="91">
        <v>52863.8</v>
      </c>
      <c r="J99" s="271">
        <v>32123.1</v>
      </c>
      <c r="K99" s="91" t="s">
        <v>53</v>
      </c>
      <c r="L99" s="88" t="s">
        <v>102</v>
      </c>
    </row>
    <row r="100" spans="1:12" x14ac:dyDescent="0.25">
      <c r="A100" s="465"/>
      <c r="B100" s="465"/>
      <c r="C100" s="466"/>
      <c r="D100" s="465"/>
      <c r="E100" s="88" t="s">
        <v>376</v>
      </c>
      <c r="F100" s="88" t="s">
        <v>52</v>
      </c>
      <c r="G100" s="88" t="s">
        <v>377</v>
      </c>
      <c r="H100" s="88" t="s">
        <v>378</v>
      </c>
      <c r="I100" s="91">
        <v>85739.6</v>
      </c>
      <c r="J100" s="123">
        <v>71676.5</v>
      </c>
      <c r="K100" s="91" t="s">
        <v>53</v>
      </c>
      <c r="L100" s="88" t="s">
        <v>102</v>
      </c>
    </row>
    <row r="101" spans="1:12" x14ac:dyDescent="0.25">
      <c r="A101" s="465"/>
      <c r="B101" s="465"/>
      <c r="C101" s="466"/>
      <c r="D101" s="465"/>
      <c r="E101" s="88" t="s">
        <v>1992</v>
      </c>
      <c r="F101" s="88" t="s">
        <v>52</v>
      </c>
      <c r="G101" s="88" t="s">
        <v>1479</v>
      </c>
      <c r="H101" s="88" t="s">
        <v>1480</v>
      </c>
      <c r="I101" s="91">
        <v>103432</v>
      </c>
      <c r="J101" s="123">
        <v>103432</v>
      </c>
      <c r="K101" s="91" t="s">
        <v>53</v>
      </c>
      <c r="L101" s="88" t="s">
        <v>102</v>
      </c>
    </row>
    <row r="102" spans="1:12" ht="24" x14ac:dyDescent="0.25">
      <c r="A102" s="465"/>
      <c r="B102" s="465"/>
      <c r="C102" s="466"/>
      <c r="D102" s="465"/>
      <c r="E102" s="88" t="s">
        <v>381</v>
      </c>
      <c r="F102" s="88" t="s">
        <v>52</v>
      </c>
      <c r="G102" s="88" t="s">
        <v>382</v>
      </c>
      <c r="H102" s="88" t="s">
        <v>382</v>
      </c>
      <c r="I102" s="91">
        <v>300</v>
      </c>
      <c r="J102" s="123">
        <v>300</v>
      </c>
      <c r="K102" s="91" t="s">
        <v>53</v>
      </c>
      <c r="L102" s="88" t="s">
        <v>102</v>
      </c>
    </row>
    <row r="103" spans="1:12" x14ac:dyDescent="0.25">
      <c r="A103" s="465"/>
      <c r="B103" s="465"/>
      <c r="C103" s="467"/>
      <c r="D103" s="465"/>
      <c r="E103" s="88" t="s">
        <v>1993</v>
      </c>
      <c r="F103" s="88" t="s">
        <v>52</v>
      </c>
      <c r="G103" s="88" t="s">
        <v>1479</v>
      </c>
      <c r="H103" s="88" t="s">
        <v>1994</v>
      </c>
      <c r="I103" s="91" t="s">
        <v>67</v>
      </c>
      <c r="J103" s="123">
        <v>248665.2</v>
      </c>
      <c r="K103" s="91" t="s">
        <v>53</v>
      </c>
      <c r="L103" s="88" t="s">
        <v>102</v>
      </c>
    </row>
    <row r="104" spans="1:12" ht="12" customHeight="1" x14ac:dyDescent="0.25">
      <c r="A104" s="465"/>
      <c r="B104" s="465"/>
      <c r="C104" s="465" t="s">
        <v>1481</v>
      </c>
      <c r="D104" s="88" t="s">
        <v>1995</v>
      </c>
      <c r="E104" s="88" t="s">
        <v>385</v>
      </c>
      <c r="F104" s="88" t="s">
        <v>52</v>
      </c>
      <c r="G104" s="88" t="s">
        <v>386</v>
      </c>
      <c r="H104" s="88" t="s">
        <v>344</v>
      </c>
      <c r="I104" s="91">
        <v>3522.8</v>
      </c>
      <c r="J104" s="123">
        <v>3522.8</v>
      </c>
      <c r="K104" s="91" t="s">
        <v>53</v>
      </c>
      <c r="L104" s="88" t="s">
        <v>102</v>
      </c>
    </row>
    <row r="105" spans="1:12" ht="24" x14ac:dyDescent="0.25">
      <c r="A105" s="465"/>
      <c r="B105" s="465"/>
      <c r="C105" s="465"/>
      <c r="D105" s="477" t="s">
        <v>1996</v>
      </c>
      <c r="E105" s="88" t="s">
        <v>389</v>
      </c>
      <c r="F105" s="88" t="s">
        <v>52</v>
      </c>
      <c r="G105" s="88" t="s">
        <v>390</v>
      </c>
      <c r="H105" s="88">
        <v>12</v>
      </c>
      <c r="I105" s="91">
        <v>35765.4</v>
      </c>
      <c r="J105" s="123">
        <v>35765.4</v>
      </c>
      <c r="K105" s="91" t="s">
        <v>53</v>
      </c>
      <c r="L105" s="88" t="s">
        <v>102</v>
      </c>
    </row>
    <row r="106" spans="1:12" ht="24" x14ac:dyDescent="0.25">
      <c r="A106" s="465"/>
      <c r="B106" s="465"/>
      <c r="C106" s="465"/>
      <c r="D106" s="477"/>
      <c r="E106" s="88" t="s">
        <v>1997</v>
      </c>
      <c r="F106" s="88" t="s">
        <v>372</v>
      </c>
      <c r="G106" s="88" t="s">
        <v>1485</v>
      </c>
      <c r="H106" s="88" t="s">
        <v>1486</v>
      </c>
      <c r="I106" s="91">
        <v>41508</v>
      </c>
      <c r="J106" s="123">
        <v>41508</v>
      </c>
      <c r="K106" s="91" t="s">
        <v>53</v>
      </c>
      <c r="L106" s="88" t="s">
        <v>102</v>
      </c>
    </row>
    <row r="107" spans="1:12" ht="24" x14ac:dyDescent="0.25">
      <c r="A107" s="465"/>
      <c r="B107" s="465"/>
      <c r="C107" s="465"/>
      <c r="D107" s="88" t="s">
        <v>1998</v>
      </c>
      <c r="E107" s="88" t="s">
        <v>1999</v>
      </c>
      <c r="F107" s="88" t="s">
        <v>52</v>
      </c>
      <c r="G107" s="88" t="s">
        <v>393</v>
      </c>
      <c r="H107" s="88">
        <v>37</v>
      </c>
      <c r="I107" s="91">
        <v>800</v>
      </c>
      <c r="J107" s="123">
        <v>800</v>
      </c>
      <c r="K107" s="91" t="s">
        <v>53</v>
      </c>
      <c r="L107" s="88" t="s">
        <v>102</v>
      </c>
    </row>
    <row r="108" spans="1:12" ht="36" x14ac:dyDescent="0.25">
      <c r="A108" s="465"/>
      <c r="B108" s="465"/>
      <c r="C108" s="465"/>
      <c r="D108" s="88" t="s">
        <v>2000</v>
      </c>
      <c r="E108" s="88" t="s">
        <v>1490</v>
      </c>
      <c r="F108" s="88" t="s">
        <v>52</v>
      </c>
      <c r="G108" s="88" t="s">
        <v>377</v>
      </c>
      <c r="H108" s="88">
        <v>10</v>
      </c>
      <c r="I108" s="91">
        <v>750</v>
      </c>
      <c r="J108" s="123">
        <v>750</v>
      </c>
      <c r="K108" s="91" t="s">
        <v>53</v>
      </c>
      <c r="L108" s="88" t="s">
        <v>102</v>
      </c>
    </row>
    <row r="109" spans="1:12" ht="84" customHeight="1" x14ac:dyDescent="0.25">
      <c r="A109" s="465" t="s">
        <v>2001</v>
      </c>
      <c r="B109" s="465" t="s">
        <v>2002</v>
      </c>
      <c r="C109" s="465" t="s">
        <v>2003</v>
      </c>
      <c r="D109" s="465" t="s">
        <v>2004</v>
      </c>
      <c r="E109" s="103" t="s">
        <v>409</v>
      </c>
      <c r="F109" s="103" t="s">
        <v>52</v>
      </c>
      <c r="G109" s="103" t="s">
        <v>1497</v>
      </c>
      <c r="H109" s="103" t="s">
        <v>1498</v>
      </c>
      <c r="I109" s="265">
        <v>457</v>
      </c>
      <c r="J109" s="217">
        <v>140</v>
      </c>
      <c r="K109" s="91" t="s">
        <v>53</v>
      </c>
      <c r="L109" s="88" t="s">
        <v>102</v>
      </c>
    </row>
    <row r="110" spans="1:12" ht="36" x14ac:dyDescent="0.25">
      <c r="A110" s="465"/>
      <c r="B110" s="465"/>
      <c r="C110" s="467"/>
      <c r="D110" s="465"/>
      <c r="E110" s="88" t="s">
        <v>408</v>
      </c>
      <c r="F110" s="103" t="s">
        <v>52</v>
      </c>
      <c r="G110" s="103">
        <v>7</v>
      </c>
      <c r="H110" s="103">
        <v>10</v>
      </c>
      <c r="I110" s="265">
        <v>8000</v>
      </c>
      <c r="J110" s="217">
        <v>2000</v>
      </c>
      <c r="K110" s="91" t="s">
        <v>53</v>
      </c>
      <c r="L110" s="88" t="s">
        <v>102</v>
      </c>
    </row>
    <row r="111" spans="1:12" ht="36" customHeight="1" x14ac:dyDescent="0.25">
      <c r="A111" s="465" t="s">
        <v>2005</v>
      </c>
      <c r="B111" s="576" t="s">
        <v>411</v>
      </c>
      <c r="C111" s="88" t="s">
        <v>1501</v>
      </c>
      <c r="D111" s="218" t="s">
        <v>2006</v>
      </c>
      <c r="E111" s="88" t="s">
        <v>2007</v>
      </c>
      <c r="F111" s="88" t="s">
        <v>52</v>
      </c>
      <c r="G111" s="88" t="s">
        <v>399</v>
      </c>
      <c r="H111" s="88">
        <v>230</v>
      </c>
      <c r="I111" s="91">
        <v>1615</v>
      </c>
      <c r="J111" s="123">
        <v>179</v>
      </c>
      <c r="K111" s="91" t="s">
        <v>53</v>
      </c>
      <c r="L111" s="88" t="s">
        <v>102</v>
      </c>
    </row>
    <row r="112" spans="1:12" ht="36" x14ac:dyDescent="0.25">
      <c r="A112" s="465"/>
      <c r="B112" s="576"/>
      <c r="C112" s="88" t="s">
        <v>1504</v>
      </c>
      <c r="D112" s="103" t="s">
        <v>2008</v>
      </c>
      <c r="E112" s="103" t="s">
        <v>417</v>
      </c>
      <c r="F112" s="103" t="s">
        <v>52</v>
      </c>
      <c r="G112" s="103" t="s">
        <v>67</v>
      </c>
      <c r="H112" s="103">
        <v>420</v>
      </c>
      <c r="I112" s="265">
        <v>8000</v>
      </c>
      <c r="J112" s="217">
        <v>3000</v>
      </c>
      <c r="K112" s="91" t="s">
        <v>53</v>
      </c>
      <c r="L112" s="88" t="s">
        <v>102</v>
      </c>
    </row>
    <row r="113" spans="1:13" ht="36" x14ac:dyDescent="0.25">
      <c r="A113" s="465" t="s">
        <v>2009</v>
      </c>
      <c r="B113" s="465" t="s">
        <v>2010</v>
      </c>
      <c r="C113" s="88" t="s">
        <v>1509</v>
      </c>
      <c r="D113" s="88" t="s">
        <v>2011</v>
      </c>
      <c r="E113" s="88" t="s">
        <v>365</v>
      </c>
      <c r="F113" s="88" t="s">
        <v>52</v>
      </c>
      <c r="G113" s="88" t="s">
        <v>373</v>
      </c>
      <c r="H113" s="88" t="s">
        <v>366</v>
      </c>
      <c r="I113" s="91">
        <v>10359.1</v>
      </c>
      <c r="J113" s="123">
        <v>4000</v>
      </c>
      <c r="K113" s="91" t="s">
        <v>53</v>
      </c>
      <c r="L113" s="88" t="s">
        <v>102</v>
      </c>
    </row>
    <row r="114" spans="1:13" ht="36" x14ac:dyDescent="0.25">
      <c r="A114" s="465"/>
      <c r="B114" s="465"/>
      <c r="C114" s="88" t="s">
        <v>2012</v>
      </c>
      <c r="D114" s="88" t="s">
        <v>2013</v>
      </c>
      <c r="E114" s="88" t="s">
        <v>1513</v>
      </c>
      <c r="F114" s="88" t="s">
        <v>61</v>
      </c>
      <c r="G114" s="88" t="s">
        <v>1514</v>
      </c>
      <c r="H114" s="88" t="s">
        <v>357</v>
      </c>
      <c r="I114" s="123">
        <v>2550</v>
      </c>
      <c r="J114" s="88">
        <v>850</v>
      </c>
      <c r="K114" s="91" t="s">
        <v>53</v>
      </c>
      <c r="L114" s="88" t="s">
        <v>102</v>
      </c>
    </row>
    <row r="115" spans="1:13" ht="36" x14ac:dyDescent="0.25">
      <c r="A115" s="88" t="s">
        <v>2014</v>
      </c>
      <c r="B115" s="88" t="s">
        <v>2015</v>
      </c>
      <c r="C115" s="88" t="s">
        <v>420</v>
      </c>
      <c r="D115" s="88" t="s">
        <v>2016</v>
      </c>
      <c r="E115" s="88" t="s">
        <v>2017</v>
      </c>
      <c r="F115" s="88" t="s">
        <v>52</v>
      </c>
      <c r="G115" s="279">
        <v>2</v>
      </c>
      <c r="H115" s="279">
        <v>4</v>
      </c>
      <c r="I115" s="91">
        <v>1600</v>
      </c>
      <c r="J115" s="91">
        <v>1600</v>
      </c>
      <c r="K115" s="91" t="s">
        <v>53</v>
      </c>
      <c r="L115" s="88" t="s">
        <v>212</v>
      </c>
    </row>
    <row r="116" spans="1:13" ht="60" x14ac:dyDescent="0.25">
      <c r="A116" s="88" t="s">
        <v>2018</v>
      </c>
      <c r="B116" s="88" t="s">
        <v>2019</v>
      </c>
      <c r="C116" s="88" t="s">
        <v>428</v>
      </c>
      <c r="D116" s="88" t="s">
        <v>2020</v>
      </c>
      <c r="E116" s="88" t="s">
        <v>430</v>
      </c>
      <c r="F116" s="88" t="s">
        <v>52</v>
      </c>
      <c r="G116" s="88">
        <v>7</v>
      </c>
      <c r="H116" s="88">
        <v>9</v>
      </c>
      <c r="I116" s="91">
        <v>120000</v>
      </c>
      <c r="J116" s="91">
        <v>20000</v>
      </c>
      <c r="K116" s="221" t="s">
        <v>53</v>
      </c>
      <c r="L116" s="88" t="s">
        <v>431</v>
      </c>
      <c r="M116" s="268" t="s">
        <v>3168</v>
      </c>
    </row>
    <row r="117" spans="1:13" ht="55.5" customHeight="1" x14ac:dyDescent="0.25">
      <c r="A117" s="88" t="s">
        <v>2021</v>
      </c>
      <c r="B117" s="88" t="s">
        <v>2022</v>
      </c>
      <c r="C117" s="88" t="s">
        <v>434</v>
      </c>
      <c r="D117" s="88" t="s">
        <v>2023</v>
      </c>
      <c r="E117" s="88" t="s">
        <v>436</v>
      </c>
      <c r="F117" s="88" t="s">
        <v>61</v>
      </c>
      <c r="G117" s="88">
        <v>69.3</v>
      </c>
      <c r="H117" s="88">
        <v>75</v>
      </c>
      <c r="I117" s="91">
        <v>34400</v>
      </c>
      <c r="J117" s="91">
        <v>8600</v>
      </c>
      <c r="K117" s="91" t="s">
        <v>53</v>
      </c>
      <c r="L117" s="88" t="s">
        <v>431</v>
      </c>
    </row>
    <row r="118" spans="1:13" ht="48" x14ac:dyDescent="0.25">
      <c r="A118" s="88" t="s">
        <v>2024</v>
      </c>
      <c r="B118" s="88" t="s">
        <v>1523</v>
      </c>
      <c r="C118" s="88" t="s">
        <v>439</v>
      </c>
      <c r="D118" s="218" t="s">
        <v>440</v>
      </c>
      <c r="E118" s="88" t="s">
        <v>441</v>
      </c>
      <c r="F118" s="270" t="s">
        <v>52</v>
      </c>
      <c r="G118" s="207">
        <v>6</v>
      </c>
      <c r="H118" s="207">
        <v>10</v>
      </c>
      <c r="I118" s="91">
        <v>90000</v>
      </c>
      <c r="J118" s="91">
        <v>24000</v>
      </c>
      <c r="K118" s="91" t="s">
        <v>53</v>
      </c>
      <c r="L118" s="88" t="s">
        <v>431</v>
      </c>
      <c r="M118" s="268" t="s">
        <v>3169</v>
      </c>
    </row>
    <row r="119" spans="1:13" ht="48" x14ac:dyDescent="0.25">
      <c r="A119" s="477" t="s">
        <v>2025</v>
      </c>
      <c r="B119" s="477" t="s">
        <v>1525</v>
      </c>
      <c r="C119" s="88" t="s">
        <v>444</v>
      </c>
      <c r="D119" s="88" t="s">
        <v>445</v>
      </c>
      <c r="E119" s="88" t="s">
        <v>446</v>
      </c>
      <c r="F119" s="88" t="s">
        <v>447</v>
      </c>
      <c r="G119" s="272">
        <v>507114.8</v>
      </c>
      <c r="H119" s="272">
        <v>518829.15188000002</v>
      </c>
      <c r="I119" s="91" t="s">
        <v>67</v>
      </c>
      <c r="J119" s="91">
        <v>0</v>
      </c>
      <c r="K119" s="91" t="s">
        <v>448</v>
      </c>
      <c r="L119" s="88" t="s">
        <v>431</v>
      </c>
    </row>
    <row r="120" spans="1:13" ht="36" x14ac:dyDescent="0.25">
      <c r="A120" s="477"/>
      <c r="B120" s="477"/>
      <c r="C120" s="218" t="s">
        <v>449</v>
      </c>
      <c r="D120" s="88" t="s">
        <v>450</v>
      </c>
      <c r="E120" s="88" t="s">
        <v>451</v>
      </c>
      <c r="F120" s="88" t="s">
        <v>61</v>
      </c>
      <c r="G120" s="88">
        <v>6</v>
      </c>
      <c r="H120" s="88">
        <v>6.5</v>
      </c>
      <c r="I120" s="91" t="s">
        <v>67</v>
      </c>
      <c r="J120" s="91">
        <v>0</v>
      </c>
      <c r="K120" s="91" t="s">
        <v>67</v>
      </c>
      <c r="L120" s="88" t="s">
        <v>431</v>
      </c>
    </row>
    <row r="121" spans="1:13" ht="36" x14ac:dyDescent="0.25">
      <c r="A121" s="477" t="s">
        <v>2026</v>
      </c>
      <c r="B121" s="477" t="s">
        <v>2027</v>
      </c>
      <c r="C121" s="88" t="s">
        <v>454</v>
      </c>
      <c r="D121" s="88" t="s">
        <v>455</v>
      </c>
      <c r="E121" s="88" t="s">
        <v>456</v>
      </c>
      <c r="F121" s="270" t="s">
        <v>52</v>
      </c>
      <c r="G121" s="207">
        <v>9</v>
      </c>
      <c r="H121" s="116">
        <v>10</v>
      </c>
      <c r="I121" s="91">
        <v>2000</v>
      </c>
      <c r="J121" s="91">
        <v>500</v>
      </c>
      <c r="K121" s="91" t="s">
        <v>53</v>
      </c>
      <c r="L121" s="88" t="s">
        <v>431</v>
      </c>
    </row>
    <row r="122" spans="1:13" ht="48" x14ac:dyDescent="0.25">
      <c r="A122" s="477"/>
      <c r="B122" s="477"/>
      <c r="C122" s="88" t="s">
        <v>457</v>
      </c>
      <c r="D122" s="218" t="s">
        <v>458</v>
      </c>
      <c r="E122" s="88" t="s">
        <v>459</v>
      </c>
      <c r="F122" s="270" t="s">
        <v>52</v>
      </c>
      <c r="G122" s="207" t="s">
        <v>67</v>
      </c>
      <c r="H122" s="116">
        <v>5</v>
      </c>
      <c r="I122" s="91">
        <v>500</v>
      </c>
      <c r="J122" s="91">
        <v>500</v>
      </c>
      <c r="K122" s="91" t="s">
        <v>53</v>
      </c>
      <c r="L122" s="88" t="s">
        <v>431</v>
      </c>
    </row>
    <row r="123" spans="1:13" ht="36" x14ac:dyDescent="0.25">
      <c r="A123" s="477"/>
      <c r="B123" s="88" t="s">
        <v>2028</v>
      </c>
      <c r="C123" s="88" t="s">
        <v>461</v>
      </c>
      <c r="D123" s="88" t="s">
        <v>462</v>
      </c>
      <c r="E123" s="88" t="s">
        <v>463</v>
      </c>
      <c r="F123" s="270" t="s">
        <v>61</v>
      </c>
      <c r="G123" s="207">
        <v>6</v>
      </c>
      <c r="H123" s="116">
        <v>8</v>
      </c>
      <c r="I123" s="91" t="s">
        <v>67</v>
      </c>
      <c r="J123" s="91">
        <v>0</v>
      </c>
      <c r="K123" s="91" t="s">
        <v>67</v>
      </c>
      <c r="L123" s="88" t="s">
        <v>431</v>
      </c>
    </row>
    <row r="124" spans="1:13" ht="60" x14ac:dyDescent="0.25">
      <c r="A124" s="88" t="s">
        <v>2029</v>
      </c>
      <c r="B124" s="88" t="s">
        <v>2030</v>
      </c>
      <c r="C124" s="88" t="s">
        <v>466</v>
      </c>
      <c r="D124" s="88" t="s">
        <v>2031</v>
      </c>
      <c r="E124" s="88" t="s">
        <v>468</v>
      </c>
      <c r="F124" s="88" t="s">
        <v>52</v>
      </c>
      <c r="G124" s="91" t="s">
        <v>67</v>
      </c>
      <c r="H124" s="116">
        <v>2</v>
      </c>
      <c r="I124" s="91">
        <v>1500</v>
      </c>
      <c r="J124" s="91">
        <v>1500</v>
      </c>
      <c r="K124" s="91" t="s">
        <v>95</v>
      </c>
      <c r="L124" s="88" t="s">
        <v>431</v>
      </c>
    </row>
    <row r="125" spans="1:13" ht="48" x14ac:dyDescent="0.25">
      <c r="A125" s="576" t="s">
        <v>2032</v>
      </c>
      <c r="B125" s="576" t="s">
        <v>2033</v>
      </c>
      <c r="C125" s="88" t="s">
        <v>473</v>
      </c>
      <c r="D125" s="88" t="s">
        <v>474</v>
      </c>
      <c r="E125" s="88" t="s">
        <v>475</v>
      </c>
      <c r="F125" s="88" t="s">
        <v>52</v>
      </c>
      <c r="G125" s="88">
        <v>5</v>
      </c>
      <c r="H125" s="88">
        <v>10</v>
      </c>
      <c r="I125" s="91">
        <v>10500</v>
      </c>
      <c r="J125" s="91">
        <v>3500</v>
      </c>
      <c r="K125" s="91" t="s">
        <v>53</v>
      </c>
      <c r="L125" s="88" t="s">
        <v>476</v>
      </c>
      <c r="M125" s="268" t="s">
        <v>3170</v>
      </c>
    </row>
    <row r="126" spans="1:13" ht="60" x14ac:dyDescent="0.25">
      <c r="A126" s="576"/>
      <c r="B126" s="576"/>
      <c r="C126" s="88" t="s">
        <v>477</v>
      </c>
      <c r="D126" s="88" t="s">
        <v>478</v>
      </c>
      <c r="E126" s="88" t="s">
        <v>356</v>
      </c>
      <c r="F126" s="88" t="s">
        <v>61</v>
      </c>
      <c r="G126" s="88" t="s">
        <v>67</v>
      </c>
      <c r="H126" s="88">
        <v>100</v>
      </c>
      <c r="I126" s="91">
        <v>4800</v>
      </c>
      <c r="J126" s="91">
        <v>4800</v>
      </c>
      <c r="K126" s="91" t="s">
        <v>53</v>
      </c>
      <c r="L126" s="88" t="s">
        <v>476</v>
      </c>
    </row>
    <row r="127" spans="1:13" ht="24" x14ac:dyDescent="0.25">
      <c r="A127" s="576"/>
      <c r="B127" s="576"/>
      <c r="C127" s="88" t="s">
        <v>479</v>
      </c>
      <c r="D127" s="88" t="s">
        <v>480</v>
      </c>
      <c r="E127" s="88" t="s">
        <v>356</v>
      </c>
      <c r="F127" s="88" t="s">
        <v>61</v>
      </c>
      <c r="G127" s="88">
        <v>10</v>
      </c>
      <c r="H127" s="88">
        <v>40</v>
      </c>
      <c r="I127" s="91">
        <v>9000</v>
      </c>
      <c r="J127" s="91">
        <v>3000</v>
      </c>
      <c r="K127" s="91" t="s">
        <v>53</v>
      </c>
      <c r="L127" s="88" t="s">
        <v>476</v>
      </c>
    </row>
    <row r="128" spans="1:13" ht="12" customHeight="1" x14ac:dyDescent="0.25">
      <c r="A128" s="528" t="s">
        <v>483</v>
      </c>
      <c r="B128" s="529"/>
      <c r="C128" s="529"/>
      <c r="D128" s="529"/>
      <c r="E128" s="529"/>
      <c r="F128" s="529"/>
      <c r="G128" s="529"/>
      <c r="H128" s="529"/>
      <c r="I128" s="529"/>
      <c r="J128" s="529"/>
      <c r="K128" s="529"/>
      <c r="L128" s="530"/>
    </row>
    <row r="129" spans="1:12" ht="36" customHeight="1" x14ac:dyDescent="0.25">
      <c r="A129" s="465" t="s">
        <v>2034</v>
      </c>
      <c r="B129" s="465" t="s">
        <v>2035</v>
      </c>
      <c r="C129" s="88" t="s">
        <v>496</v>
      </c>
      <c r="D129" s="88" t="s">
        <v>2036</v>
      </c>
      <c r="E129" s="88" t="s">
        <v>498</v>
      </c>
      <c r="F129" s="88" t="s">
        <v>499</v>
      </c>
      <c r="G129" s="225">
        <v>350</v>
      </c>
      <c r="H129" s="225">
        <v>352.8</v>
      </c>
      <c r="I129" s="91">
        <v>13000</v>
      </c>
      <c r="J129" s="91">
        <v>4171.2</v>
      </c>
      <c r="K129" s="91" t="s">
        <v>53</v>
      </c>
      <c r="L129" s="88" t="s">
        <v>500</v>
      </c>
    </row>
    <row r="130" spans="1:12" ht="36" x14ac:dyDescent="0.25">
      <c r="A130" s="465"/>
      <c r="B130" s="465"/>
      <c r="C130" s="88" t="s">
        <v>501</v>
      </c>
      <c r="D130" s="88" t="s">
        <v>2037</v>
      </c>
      <c r="E130" s="88" t="s">
        <v>503</v>
      </c>
      <c r="F130" s="88" t="s">
        <v>499</v>
      </c>
      <c r="G130" s="88">
        <v>182</v>
      </c>
      <c r="H130" s="88">
        <v>200</v>
      </c>
      <c r="I130" s="91">
        <v>13548</v>
      </c>
      <c r="J130" s="91">
        <v>9493</v>
      </c>
      <c r="K130" s="91" t="s">
        <v>53</v>
      </c>
      <c r="L130" s="88" t="s">
        <v>500</v>
      </c>
    </row>
    <row r="131" spans="1:12" ht="53.25" customHeight="1" x14ac:dyDescent="0.25">
      <c r="A131" s="465"/>
      <c r="B131" s="465"/>
      <c r="C131" s="88" t="s">
        <v>501</v>
      </c>
      <c r="D131" s="88" t="s">
        <v>2038</v>
      </c>
      <c r="E131" s="88" t="s">
        <v>498</v>
      </c>
      <c r="F131" s="88" t="s">
        <v>499</v>
      </c>
      <c r="G131" s="88">
        <v>355</v>
      </c>
      <c r="H131" s="88">
        <v>365</v>
      </c>
      <c r="I131" s="91">
        <v>12977.4</v>
      </c>
      <c r="J131" s="91">
        <v>8806.2000000000007</v>
      </c>
      <c r="K131" s="91" t="s">
        <v>53</v>
      </c>
      <c r="L131" s="88" t="s">
        <v>500</v>
      </c>
    </row>
    <row r="132" spans="1:12" ht="36" x14ac:dyDescent="0.25">
      <c r="A132" s="465"/>
      <c r="B132" s="465"/>
      <c r="C132" s="88" t="s">
        <v>506</v>
      </c>
      <c r="D132" s="88" t="s">
        <v>2039</v>
      </c>
      <c r="E132" s="88" t="s">
        <v>508</v>
      </c>
      <c r="F132" s="88" t="s">
        <v>499</v>
      </c>
      <c r="G132" s="88" t="s">
        <v>510</v>
      </c>
      <c r="H132" s="273">
        <v>2259.3000000000002</v>
      </c>
      <c r="I132" s="91">
        <v>211530</v>
      </c>
      <c r="J132" s="91">
        <v>52882.5</v>
      </c>
      <c r="K132" s="91" t="s">
        <v>53</v>
      </c>
      <c r="L132" s="88" t="s">
        <v>500</v>
      </c>
    </row>
    <row r="133" spans="1:12" ht="48" x14ac:dyDescent="0.25">
      <c r="A133" s="465"/>
      <c r="B133" s="465"/>
      <c r="C133" s="88" t="s">
        <v>514</v>
      </c>
      <c r="D133" s="88" t="s">
        <v>2040</v>
      </c>
      <c r="E133" s="88" t="s">
        <v>516</v>
      </c>
      <c r="F133" s="88" t="s">
        <v>61</v>
      </c>
      <c r="G133" s="88" t="s">
        <v>517</v>
      </c>
      <c r="H133" s="207">
        <v>10</v>
      </c>
      <c r="I133" s="91">
        <v>132900</v>
      </c>
      <c r="J133" s="91">
        <v>32900</v>
      </c>
      <c r="K133" s="91" t="s">
        <v>53</v>
      </c>
      <c r="L133" s="88" t="s">
        <v>500</v>
      </c>
    </row>
    <row r="134" spans="1:12" ht="76.5" customHeight="1" x14ac:dyDescent="0.25">
      <c r="A134" s="465"/>
      <c r="B134" s="430" t="s">
        <v>2041</v>
      </c>
      <c r="C134" s="103" t="s">
        <v>519</v>
      </c>
      <c r="D134" s="88" t="s">
        <v>2042</v>
      </c>
      <c r="E134" s="88" t="s">
        <v>521</v>
      </c>
      <c r="F134" s="88" t="s">
        <v>52</v>
      </c>
      <c r="G134" s="88" t="s">
        <v>67</v>
      </c>
      <c r="H134" s="207">
        <v>2</v>
      </c>
      <c r="I134" s="91">
        <v>13200</v>
      </c>
      <c r="J134" s="91">
        <v>7000</v>
      </c>
      <c r="K134" s="91" t="s">
        <v>53</v>
      </c>
      <c r="L134" s="88" t="s">
        <v>500</v>
      </c>
    </row>
    <row r="135" spans="1:12" ht="36" x14ac:dyDescent="0.25">
      <c r="A135" s="88" t="s">
        <v>2043</v>
      </c>
      <c r="B135" s="88" t="s">
        <v>2044</v>
      </c>
      <c r="C135" s="88" t="s">
        <v>2045</v>
      </c>
      <c r="D135" s="88" t="s">
        <v>2046</v>
      </c>
      <c r="E135" s="88" t="s">
        <v>488</v>
      </c>
      <c r="F135" s="88" t="s">
        <v>52</v>
      </c>
      <c r="G135" s="88">
        <v>1</v>
      </c>
      <c r="H135" s="88">
        <v>1</v>
      </c>
      <c r="I135" s="91">
        <v>2000</v>
      </c>
      <c r="J135" s="91">
        <v>500</v>
      </c>
      <c r="K135" s="91" t="s">
        <v>53</v>
      </c>
      <c r="L135" s="88" t="s">
        <v>54</v>
      </c>
    </row>
    <row r="136" spans="1:12" ht="48" x14ac:dyDescent="0.25">
      <c r="A136" s="88" t="s">
        <v>2047</v>
      </c>
      <c r="B136" s="88" t="s">
        <v>2048</v>
      </c>
      <c r="C136" s="88" t="s">
        <v>491</v>
      </c>
      <c r="D136" s="121" t="s">
        <v>2049</v>
      </c>
      <c r="E136" s="88" t="s">
        <v>79</v>
      </c>
      <c r="F136" s="88" t="s">
        <v>61</v>
      </c>
      <c r="G136" s="88">
        <v>11.5</v>
      </c>
      <c r="H136" s="88">
        <v>100</v>
      </c>
      <c r="I136" s="91">
        <v>113650</v>
      </c>
      <c r="J136" s="207" t="s">
        <v>3171</v>
      </c>
      <c r="K136" s="207" t="s">
        <v>3172</v>
      </c>
      <c r="L136" s="88" t="s">
        <v>54</v>
      </c>
    </row>
    <row r="137" spans="1:12" ht="60" x14ac:dyDescent="0.25">
      <c r="A137" s="103" t="s">
        <v>2050</v>
      </c>
      <c r="B137" s="103" t="s">
        <v>531</v>
      </c>
      <c r="C137" s="88" t="s">
        <v>539</v>
      </c>
      <c r="D137" s="88" t="s">
        <v>2051</v>
      </c>
      <c r="E137" s="88" t="s">
        <v>541</v>
      </c>
      <c r="F137" s="88" t="s">
        <v>542</v>
      </c>
      <c r="G137" s="88">
        <v>4300</v>
      </c>
      <c r="H137" s="207">
        <v>5000</v>
      </c>
      <c r="I137" s="91">
        <v>12000</v>
      </c>
      <c r="J137" s="91">
        <v>3000</v>
      </c>
      <c r="K137" s="91" t="s">
        <v>53</v>
      </c>
      <c r="L137" s="88" t="s">
        <v>500</v>
      </c>
    </row>
    <row r="138" spans="1:12" ht="47.25" customHeight="1" x14ac:dyDescent="0.25">
      <c r="A138" s="465" t="s">
        <v>2052</v>
      </c>
      <c r="B138" s="465" t="s">
        <v>549</v>
      </c>
      <c r="C138" s="88" t="s">
        <v>550</v>
      </c>
      <c r="D138" s="88" t="s">
        <v>2053</v>
      </c>
      <c r="E138" s="88" t="s">
        <v>552</v>
      </c>
      <c r="F138" s="88" t="s">
        <v>553</v>
      </c>
      <c r="G138" s="88">
        <v>117</v>
      </c>
      <c r="H138" s="207">
        <v>118</v>
      </c>
      <c r="I138" s="91">
        <v>4600</v>
      </c>
      <c r="J138" s="91">
        <v>2000</v>
      </c>
      <c r="K138" s="91" t="s">
        <v>53</v>
      </c>
      <c r="L138" s="88" t="s">
        <v>500</v>
      </c>
    </row>
    <row r="139" spans="1:12" ht="48" x14ac:dyDescent="0.25">
      <c r="A139" s="465"/>
      <c r="B139" s="465"/>
      <c r="C139" s="88" t="s">
        <v>554</v>
      </c>
      <c r="D139" s="88" t="s">
        <v>555</v>
      </c>
      <c r="E139" s="88" t="s">
        <v>556</v>
      </c>
      <c r="F139" s="88" t="s">
        <v>52</v>
      </c>
      <c r="G139" s="88" t="s">
        <v>557</v>
      </c>
      <c r="H139" s="91" t="s">
        <v>558</v>
      </c>
      <c r="I139" s="91">
        <v>2000</v>
      </c>
      <c r="J139" s="91">
        <v>2000</v>
      </c>
      <c r="K139" s="91" t="s">
        <v>53</v>
      </c>
      <c r="L139" s="88" t="s">
        <v>500</v>
      </c>
    </row>
    <row r="140" spans="1:12" ht="36" x14ac:dyDescent="0.25">
      <c r="A140" s="465"/>
      <c r="B140" s="88" t="s">
        <v>562</v>
      </c>
      <c r="C140" s="88" t="s">
        <v>563</v>
      </c>
      <c r="D140" s="88" t="s">
        <v>564</v>
      </c>
      <c r="E140" s="88" t="s">
        <v>565</v>
      </c>
      <c r="F140" s="88" t="s">
        <v>52</v>
      </c>
      <c r="G140" s="88">
        <v>663</v>
      </c>
      <c r="H140" s="207">
        <v>703</v>
      </c>
      <c r="I140" s="91">
        <v>8000</v>
      </c>
      <c r="J140" s="91">
        <v>1500</v>
      </c>
      <c r="K140" s="91" t="s">
        <v>53</v>
      </c>
      <c r="L140" s="88" t="s">
        <v>500</v>
      </c>
    </row>
    <row r="141" spans="1:12" ht="36" x14ac:dyDescent="0.25">
      <c r="A141" s="465" t="s">
        <v>571</v>
      </c>
      <c r="B141" s="465" t="s">
        <v>572</v>
      </c>
      <c r="C141" s="88" t="s">
        <v>2054</v>
      </c>
      <c r="D141" s="88" t="s">
        <v>2055</v>
      </c>
      <c r="E141" s="88" t="s">
        <v>2056</v>
      </c>
      <c r="F141" s="88" t="s">
        <v>52</v>
      </c>
      <c r="G141" s="88" t="s">
        <v>67</v>
      </c>
      <c r="H141" s="207" t="s">
        <v>67</v>
      </c>
      <c r="I141" s="91" t="s">
        <v>67</v>
      </c>
      <c r="J141" s="91" t="s">
        <v>67</v>
      </c>
      <c r="K141" s="91" t="s">
        <v>67</v>
      </c>
      <c r="L141" s="88" t="s">
        <v>500</v>
      </c>
    </row>
    <row r="142" spans="1:12" ht="36" x14ac:dyDescent="0.25">
      <c r="A142" s="465"/>
      <c r="B142" s="465"/>
      <c r="C142" s="88" t="s">
        <v>573</v>
      </c>
      <c r="D142" s="88" t="s">
        <v>2057</v>
      </c>
      <c r="E142" s="88" t="s">
        <v>575</v>
      </c>
      <c r="F142" s="88" t="s">
        <v>576</v>
      </c>
      <c r="G142" s="88">
        <v>459.2</v>
      </c>
      <c r="H142" s="207">
        <v>555.6</v>
      </c>
      <c r="I142" s="91">
        <v>107000</v>
      </c>
      <c r="J142" s="91">
        <v>44500</v>
      </c>
      <c r="K142" s="91" t="s">
        <v>53</v>
      </c>
      <c r="L142" s="88" t="s">
        <v>500</v>
      </c>
    </row>
    <row r="143" spans="1:12" ht="24" x14ac:dyDescent="0.25">
      <c r="A143" s="465"/>
      <c r="B143" s="465"/>
      <c r="C143" s="477" t="s">
        <v>577</v>
      </c>
      <c r="D143" s="532" t="s">
        <v>2058</v>
      </c>
      <c r="E143" s="477" t="s">
        <v>579</v>
      </c>
      <c r="F143" s="88" t="s">
        <v>580</v>
      </c>
      <c r="G143" s="88">
        <v>1000</v>
      </c>
      <c r="H143" s="207">
        <v>3801.4</v>
      </c>
      <c r="I143" s="91" t="s">
        <v>67</v>
      </c>
      <c r="J143" s="91">
        <v>0</v>
      </c>
      <c r="K143" s="91" t="s">
        <v>67</v>
      </c>
      <c r="L143" s="88" t="s">
        <v>500</v>
      </c>
    </row>
    <row r="144" spans="1:12" ht="24" x14ac:dyDescent="0.25">
      <c r="A144" s="465"/>
      <c r="B144" s="465"/>
      <c r="C144" s="477"/>
      <c r="D144" s="477"/>
      <c r="E144" s="477"/>
      <c r="F144" s="88" t="s">
        <v>581</v>
      </c>
      <c r="G144" s="88">
        <v>450</v>
      </c>
      <c r="H144" s="207">
        <v>1450.5</v>
      </c>
      <c r="I144" s="91" t="s">
        <v>67</v>
      </c>
      <c r="J144" s="91">
        <v>0</v>
      </c>
      <c r="K144" s="91" t="s">
        <v>67</v>
      </c>
      <c r="L144" s="88" t="s">
        <v>500</v>
      </c>
    </row>
    <row r="145" spans="1:12" ht="24" x14ac:dyDescent="0.25">
      <c r="A145" s="465"/>
      <c r="B145" s="465"/>
      <c r="C145" s="477"/>
      <c r="D145" s="477"/>
      <c r="E145" s="477"/>
      <c r="F145" s="88" t="s">
        <v>582</v>
      </c>
      <c r="G145" s="88">
        <v>5.3</v>
      </c>
      <c r="H145" s="207">
        <v>6.6</v>
      </c>
      <c r="I145" s="91" t="s">
        <v>67</v>
      </c>
      <c r="J145" s="91">
        <v>0</v>
      </c>
      <c r="K145" s="91" t="s">
        <v>67</v>
      </c>
      <c r="L145" s="88" t="s">
        <v>500</v>
      </c>
    </row>
    <row r="146" spans="1:12" ht="24" x14ac:dyDescent="0.25">
      <c r="A146" s="465"/>
      <c r="B146" s="465"/>
      <c r="C146" s="477"/>
      <c r="D146" s="477"/>
      <c r="E146" s="477"/>
      <c r="F146" s="88" t="s">
        <v>583</v>
      </c>
      <c r="G146" s="88">
        <v>2.5</v>
      </c>
      <c r="H146" s="207">
        <v>2.63</v>
      </c>
      <c r="I146" s="91" t="s">
        <v>67</v>
      </c>
      <c r="J146" s="91">
        <v>0</v>
      </c>
      <c r="K146" s="91" t="s">
        <v>67</v>
      </c>
      <c r="L146" s="88" t="s">
        <v>500</v>
      </c>
    </row>
    <row r="147" spans="1:12" ht="36" x14ac:dyDescent="0.25">
      <c r="A147" s="465"/>
      <c r="B147" s="465"/>
      <c r="C147" s="477"/>
      <c r="D147" s="477"/>
      <c r="E147" s="477"/>
      <c r="F147" s="88" t="s">
        <v>584</v>
      </c>
      <c r="G147" s="88">
        <v>100</v>
      </c>
      <c r="H147" s="207">
        <v>1000</v>
      </c>
      <c r="I147" s="91" t="s">
        <v>67</v>
      </c>
      <c r="J147" s="91">
        <v>0</v>
      </c>
      <c r="K147" s="91" t="s">
        <v>67</v>
      </c>
      <c r="L147" s="88" t="s">
        <v>500</v>
      </c>
    </row>
    <row r="148" spans="1:12" ht="24" x14ac:dyDescent="0.25">
      <c r="A148" s="465"/>
      <c r="B148" s="465"/>
      <c r="C148" s="477"/>
      <c r="D148" s="477"/>
      <c r="E148" s="477"/>
      <c r="F148" s="88" t="s">
        <v>585</v>
      </c>
      <c r="G148" s="88">
        <v>68.2</v>
      </c>
      <c r="H148" s="196">
        <v>100</v>
      </c>
      <c r="I148" s="91">
        <v>28605.200000000001</v>
      </c>
      <c r="J148" s="91">
        <v>28605.200000000001</v>
      </c>
      <c r="K148" s="91" t="s">
        <v>53</v>
      </c>
      <c r="L148" s="88" t="s">
        <v>500</v>
      </c>
    </row>
    <row r="149" spans="1:12" ht="48" x14ac:dyDescent="0.25">
      <c r="A149" s="465"/>
      <c r="B149" s="465"/>
      <c r="C149" s="477" t="s">
        <v>589</v>
      </c>
      <c r="D149" s="532" t="s">
        <v>2059</v>
      </c>
      <c r="E149" s="477" t="s">
        <v>579</v>
      </c>
      <c r="F149" s="88" t="s">
        <v>591</v>
      </c>
      <c r="G149" s="88">
        <v>727.7</v>
      </c>
      <c r="H149" s="197">
        <v>909.3</v>
      </c>
      <c r="I149" s="519">
        <v>33335</v>
      </c>
      <c r="J149" s="519">
        <v>13570</v>
      </c>
      <c r="K149" s="519" t="s">
        <v>53</v>
      </c>
      <c r="L149" s="88" t="s">
        <v>500</v>
      </c>
    </row>
    <row r="150" spans="1:12" ht="48" x14ac:dyDescent="0.25">
      <c r="A150" s="465"/>
      <c r="B150" s="465"/>
      <c r="C150" s="477"/>
      <c r="D150" s="532"/>
      <c r="E150" s="477"/>
      <c r="F150" s="88" t="s">
        <v>592</v>
      </c>
      <c r="G150" s="196">
        <v>2439.1999999999998</v>
      </c>
      <c r="H150" s="197">
        <v>3480.2</v>
      </c>
      <c r="I150" s="519"/>
      <c r="J150" s="519"/>
      <c r="K150" s="519"/>
      <c r="L150" s="88" t="s">
        <v>500</v>
      </c>
    </row>
    <row r="151" spans="1:12" ht="24" x14ac:dyDescent="0.25">
      <c r="A151" s="465"/>
      <c r="B151" s="465"/>
      <c r="C151" s="477"/>
      <c r="D151" s="532"/>
      <c r="E151" s="477"/>
      <c r="F151" s="88" t="s">
        <v>593</v>
      </c>
      <c r="G151" s="118">
        <v>1</v>
      </c>
      <c r="H151" s="197">
        <v>1.2</v>
      </c>
      <c r="I151" s="519"/>
      <c r="J151" s="519"/>
      <c r="K151" s="519"/>
      <c r="L151" s="88" t="s">
        <v>500</v>
      </c>
    </row>
    <row r="152" spans="1:12" ht="24" x14ac:dyDescent="0.25">
      <c r="A152" s="465"/>
      <c r="B152" s="465"/>
      <c r="C152" s="477"/>
      <c r="D152" s="532"/>
      <c r="E152" s="477"/>
      <c r="F152" s="88" t="s">
        <v>594</v>
      </c>
      <c r="G152" s="88">
        <v>150</v>
      </c>
      <c r="H152" s="197">
        <v>180</v>
      </c>
      <c r="I152" s="519"/>
      <c r="J152" s="519"/>
      <c r="K152" s="519"/>
      <c r="L152" s="88" t="s">
        <v>500</v>
      </c>
    </row>
    <row r="153" spans="1:12" ht="36" x14ac:dyDescent="0.25">
      <c r="A153" s="465"/>
      <c r="B153" s="465"/>
      <c r="C153" s="477"/>
      <c r="D153" s="532"/>
      <c r="E153" s="477"/>
      <c r="F153" s="88" t="s">
        <v>595</v>
      </c>
      <c r="G153" s="88">
        <v>500</v>
      </c>
      <c r="H153" s="197">
        <v>600</v>
      </c>
      <c r="I153" s="519"/>
      <c r="J153" s="519"/>
      <c r="K153" s="519"/>
      <c r="L153" s="88" t="s">
        <v>500</v>
      </c>
    </row>
    <row r="154" spans="1:12" ht="72" x14ac:dyDescent="0.25">
      <c r="A154" s="465"/>
      <c r="B154" s="465"/>
      <c r="C154" s="477"/>
      <c r="D154" s="532"/>
      <c r="E154" s="477"/>
      <c r="F154" s="88" t="s">
        <v>596</v>
      </c>
      <c r="G154" s="88">
        <v>6</v>
      </c>
      <c r="H154" s="198">
        <v>10</v>
      </c>
      <c r="I154" s="519"/>
      <c r="J154" s="519"/>
      <c r="K154" s="519"/>
      <c r="L154" s="88" t="s">
        <v>500</v>
      </c>
    </row>
    <row r="155" spans="1:12" ht="36" x14ac:dyDescent="0.25">
      <c r="A155" s="465" t="s">
        <v>2060</v>
      </c>
      <c r="B155" s="465" t="s">
        <v>601</v>
      </c>
      <c r="C155" s="465" t="s">
        <v>602</v>
      </c>
      <c r="D155" s="88" t="s">
        <v>603</v>
      </c>
      <c r="E155" s="88" t="s">
        <v>604</v>
      </c>
      <c r="F155" s="88" t="s">
        <v>52</v>
      </c>
      <c r="G155" s="88">
        <v>323</v>
      </c>
      <c r="H155" s="207">
        <v>280</v>
      </c>
      <c r="I155" s="91">
        <v>15000</v>
      </c>
      <c r="J155" s="91">
        <v>15000</v>
      </c>
      <c r="K155" s="91" t="s">
        <v>235</v>
      </c>
      <c r="L155" s="88" t="s">
        <v>500</v>
      </c>
    </row>
    <row r="156" spans="1:12" ht="36" x14ac:dyDescent="0.25">
      <c r="A156" s="465"/>
      <c r="B156" s="465"/>
      <c r="C156" s="465"/>
      <c r="D156" s="88" t="s">
        <v>605</v>
      </c>
      <c r="E156" s="88" t="s">
        <v>604</v>
      </c>
      <c r="F156" s="88" t="s">
        <v>52</v>
      </c>
      <c r="G156" s="88">
        <v>104</v>
      </c>
      <c r="H156" s="207">
        <v>100</v>
      </c>
      <c r="I156" s="91">
        <v>119500</v>
      </c>
      <c r="J156" s="91">
        <v>40000</v>
      </c>
      <c r="K156" s="91" t="s">
        <v>53</v>
      </c>
      <c r="L156" s="88" t="s">
        <v>500</v>
      </c>
    </row>
    <row r="157" spans="1:12" ht="36" x14ac:dyDescent="0.25">
      <c r="A157" s="465"/>
      <c r="B157" s="465"/>
      <c r="C157" s="465"/>
      <c r="D157" s="88" t="s">
        <v>2061</v>
      </c>
      <c r="E157" s="88" t="s">
        <v>609</v>
      </c>
      <c r="F157" s="88" t="s">
        <v>52</v>
      </c>
      <c r="G157" s="88" t="s">
        <v>67</v>
      </c>
      <c r="H157" s="207">
        <v>3</v>
      </c>
      <c r="I157" s="91">
        <v>100</v>
      </c>
      <c r="J157" s="91">
        <v>100</v>
      </c>
      <c r="K157" s="91" t="s">
        <v>53</v>
      </c>
      <c r="L157" s="88" t="s">
        <v>500</v>
      </c>
    </row>
    <row r="158" spans="1:12" ht="24" x14ac:dyDescent="0.25">
      <c r="A158" s="465"/>
      <c r="B158" s="465"/>
      <c r="C158" s="477" t="s">
        <v>610</v>
      </c>
      <c r="D158" s="88" t="s">
        <v>2062</v>
      </c>
      <c r="E158" s="88" t="s">
        <v>612</v>
      </c>
      <c r="F158" s="88" t="s">
        <v>52</v>
      </c>
      <c r="G158" s="88">
        <v>4</v>
      </c>
      <c r="H158" s="207">
        <v>6</v>
      </c>
      <c r="I158" s="91">
        <v>8000</v>
      </c>
      <c r="J158" s="91">
        <v>8000</v>
      </c>
      <c r="K158" s="91" t="s">
        <v>613</v>
      </c>
      <c r="L158" s="88" t="s">
        <v>500</v>
      </c>
    </row>
    <row r="159" spans="1:12" ht="24" x14ac:dyDescent="0.25">
      <c r="A159" s="465"/>
      <c r="B159" s="465"/>
      <c r="C159" s="477"/>
      <c r="D159" s="88" t="s">
        <v>2063</v>
      </c>
      <c r="E159" s="88" t="s">
        <v>516</v>
      </c>
      <c r="F159" s="88" t="s">
        <v>61</v>
      </c>
      <c r="G159" s="88">
        <v>60</v>
      </c>
      <c r="H159" s="207">
        <v>75</v>
      </c>
      <c r="I159" s="91">
        <v>3000</v>
      </c>
      <c r="J159" s="91">
        <v>3000</v>
      </c>
      <c r="K159" s="91" t="s">
        <v>613</v>
      </c>
      <c r="L159" s="88" t="s">
        <v>500</v>
      </c>
    </row>
    <row r="160" spans="1:12" ht="48" x14ac:dyDescent="0.25">
      <c r="A160" s="465"/>
      <c r="B160" s="465"/>
      <c r="C160" s="88" t="s">
        <v>615</v>
      </c>
      <c r="D160" s="88" t="s">
        <v>2064</v>
      </c>
      <c r="E160" s="199" t="s">
        <v>617</v>
      </c>
      <c r="F160" s="88" t="s">
        <v>52</v>
      </c>
      <c r="G160" s="155">
        <v>149</v>
      </c>
      <c r="H160" s="257">
        <v>145</v>
      </c>
      <c r="I160" s="91">
        <v>37355</v>
      </c>
      <c r="J160" s="91">
        <v>9315</v>
      </c>
      <c r="K160" s="91" t="s">
        <v>53</v>
      </c>
      <c r="L160" s="88" t="s">
        <v>500</v>
      </c>
    </row>
    <row r="161" spans="1:12" ht="72" x14ac:dyDescent="0.25">
      <c r="A161" s="88" t="s">
        <v>620</v>
      </c>
      <c r="B161" s="88" t="s">
        <v>621</v>
      </c>
      <c r="C161" s="88" t="s">
        <v>622</v>
      </c>
      <c r="D161" s="88" t="s">
        <v>623</v>
      </c>
      <c r="E161" s="88" t="s">
        <v>90</v>
      </c>
      <c r="F161" s="88" t="s">
        <v>61</v>
      </c>
      <c r="G161" s="88" t="s">
        <v>67</v>
      </c>
      <c r="H161" s="274">
        <v>100</v>
      </c>
      <c r="I161" s="91">
        <v>88845</v>
      </c>
      <c r="J161" s="91">
        <v>88845</v>
      </c>
      <c r="K161" s="91" t="s">
        <v>53</v>
      </c>
      <c r="L161" s="88" t="s">
        <v>624</v>
      </c>
    </row>
    <row r="162" spans="1:12" ht="51.75" customHeight="1" x14ac:dyDescent="0.25">
      <c r="A162" s="465" t="s">
        <v>3134</v>
      </c>
      <c r="B162" s="465" t="s">
        <v>2066</v>
      </c>
      <c r="C162" s="88" t="s">
        <v>2067</v>
      </c>
      <c r="D162" s="88" t="s">
        <v>3135</v>
      </c>
      <c r="E162" s="88" t="s">
        <v>996</v>
      </c>
      <c r="F162" s="88" t="s">
        <v>61</v>
      </c>
      <c r="G162" s="88">
        <v>10</v>
      </c>
      <c r="H162" s="88" t="s">
        <v>3136</v>
      </c>
      <c r="I162" s="91">
        <v>276822</v>
      </c>
      <c r="J162" s="91">
        <v>1000</v>
      </c>
      <c r="K162" s="88" t="s">
        <v>656</v>
      </c>
      <c r="L162" s="88" t="s">
        <v>641</v>
      </c>
    </row>
    <row r="163" spans="1:12" ht="36" x14ac:dyDescent="0.25">
      <c r="A163" s="466"/>
      <c r="B163" s="466"/>
      <c r="C163" s="88" t="s">
        <v>2069</v>
      </c>
      <c r="D163" s="88" t="s">
        <v>2070</v>
      </c>
      <c r="E163" s="88" t="s">
        <v>2071</v>
      </c>
      <c r="F163" s="88" t="s">
        <v>61</v>
      </c>
      <c r="G163" s="88" t="s">
        <v>67</v>
      </c>
      <c r="H163" s="88">
        <v>10</v>
      </c>
      <c r="I163" s="91">
        <v>1256968</v>
      </c>
      <c r="J163" s="91">
        <v>779621.03</v>
      </c>
      <c r="K163" s="88" t="s">
        <v>693</v>
      </c>
      <c r="L163" s="88" t="s">
        <v>641</v>
      </c>
    </row>
    <row r="164" spans="1:12" ht="24" x14ac:dyDescent="0.25">
      <c r="A164" s="466"/>
      <c r="B164" s="466"/>
      <c r="C164" s="88" t="s">
        <v>2072</v>
      </c>
      <c r="D164" s="88" t="s">
        <v>2073</v>
      </c>
      <c r="E164" s="88" t="s">
        <v>67</v>
      </c>
      <c r="F164" s="88" t="s">
        <v>67</v>
      </c>
      <c r="G164" s="88" t="s">
        <v>67</v>
      </c>
      <c r="H164" s="88" t="s">
        <v>67</v>
      </c>
      <c r="I164" s="88" t="s">
        <v>67</v>
      </c>
      <c r="J164" s="91">
        <v>0</v>
      </c>
      <c r="K164" s="88" t="s">
        <v>67</v>
      </c>
      <c r="L164" s="88" t="s">
        <v>641</v>
      </c>
    </row>
    <row r="165" spans="1:12" ht="48" x14ac:dyDescent="0.25">
      <c r="A165" s="466"/>
      <c r="B165" s="466"/>
      <c r="C165" s="88" t="s">
        <v>2074</v>
      </c>
      <c r="D165" s="88" t="s">
        <v>2075</v>
      </c>
      <c r="E165" s="88" t="s">
        <v>79</v>
      </c>
      <c r="F165" s="88" t="s">
        <v>61</v>
      </c>
      <c r="G165" s="88" t="s">
        <v>67</v>
      </c>
      <c r="H165" s="88">
        <v>30</v>
      </c>
      <c r="I165" s="91">
        <v>1550700</v>
      </c>
      <c r="J165" s="91">
        <v>460710</v>
      </c>
      <c r="K165" s="88" t="s">
        <v>669</v>
      </c>
      <c r="L165" s="88" t="s">
        <v>641</v>
      </c>
    </row>
    <row r="166" spans="1:12" ht="36" x14ac:dyDescent="0.25">
      <c r="A166" s="466"/>
      <c r="B166" s="466"/>
      <c r="C166" s="88" t="s">
        <v>2069</v>
      </c>
      <c r="D166" s="88" t="s">
        <v>2076</v>
      </c>
      <c r="E166" s="88" t="s">
        <v>67</v>
      </c>
      <c r="F166" s="88" t="s">
        <v>67</v>
      </c>
      <c r="G166" s="88" t="s">
        <v>67</v>
      </c>
      <c r="H166" s="88" t="s">
        <v>67</v>
      </c>
      <c r="I166" s="88" t="s">
        <v>67</v>
      </c>
      <c r="J166" s="88" t="s">
        <v>67</v>
      </c>
      <c r="K166" s="88" t="s">
        <v>67</v>
      </c>
      <c r="L166" s="88" t="s">
        <v>641</v>
      </c>
    </row>
    <row r="167" spans="1:12" ht="45" customHeight="1" x14ac:dyDescent="0.25">
      <c r="A167" s="466"/>
      <c r="B167" s="466"/>
      <c r="C167" s="88" t="s">
        <v>2077</v>
      </c>
      <c r="D167" s="88" t="s">
        <v>2078</v>
      </c>
      <c r="E167" s="88" t="s">
        <v>356</v>
      </c>
      <c r="F167" s="88" t="s">
        <v>61</v>
      </c>
      <c r="G167" s="88">
        <v>30</v>
      </c>
      <c r="H167" s="88">
        <v>100</v>
      </c>
      <c r="I167" s="88" t="s">
        <v>67</v>
      </c>
      <c r="J167" s="88" t="s">
        <v>67</v>
      </c>
      <c r="K167" s="88" t="s">
        <v>669</v>
      </c>
      <c r="L167" s="88" t="s">
        <v>641</v>
      </c>
    </row>
    <row r="168" spans="1:12" ht="36" x14ac:dyDescent="0.25">
      <c r="A168" s="466"/>
      <c r="B168" s="466"/>
      <c r="C168" s="88" t="s">
        <v>653</v>
      </c>
      <c r="D168" s="88" t="s">
        <v>2079</v>
      </c>
      <c r="E168" s="88" t="s">
        <v>655</v>
      </c>
      <c r="F168" s="88" t="s">
        <v>61</v>
      </c>
      <c r="G168" s="88">
        <v>30</v>
      </c>
      <c r="H168" s="88">
        <v>60</v>
      </c>
      <c r="I168" s="91">
        <v>75645.7</v>
      </c>
      <c r="J168" s="91">
        <v>40000</v>
      </c>
      <c r="K168" s="91" t="s">
        <v>656</v>
      </c>
      <c r="L168" s="88" t="s">
        <v>641</v>
      </c>
    </row>
    <row r="169" spans="1:12" ht="24" x14ac:dyDescent="0.25">
      <c r="A169" s="466"/>
      <c r="B169" s="466"/>
      <c r="C169" s="88" t="s">
        <v>657</v>
      </c>
      <c r="D169" s="88" t="s">
        <v>2080</v>
      </c>
      <c r="E169" s="88" t="s">
        <v>90</v>
      </c>
      <c r="F169" s="88" t="s">
        <v>61</v>
      </c>
      <c r="G169" s="88">
        <v>21</v>
      </c>
      <c r="H169" s="88">
        <v>84</v>
      </c>
      <c r="I169" s="91">
        <v>4385884.54</v>
      </c>
      <c r="J169" s="91">
        <v>894229.72</v>
      </c>
      <c r="K169" s="91" t="s">
        <v>68</v>
      </c>
      <c r="L169" s="88" t="s">
        <v>641</v>
      </c>
    </row>
    <row r="170" spans="1:12" ht="36" x14ac:dyDescent="0.25">
      <c r="A170" s="466"/>
      <c r="B170" s="466"/>
      <c r="C170" s="88" t="s">
        <v>179</v>
      </c>
      <c r="D170" s="88" t="s">
        <v>2081</v>
      </c>
      <c r="E170" s="88" t="s">
        <v>660</v>
      </c>
      <c r="F170" s="88" t="s">
        <v>61</v>
      </c>
      <c r="G170" s="88" t="s">
        <v>67</v>
      </c>
      <c r="H170" s="88">
        <v>50</v>
      </c>
      <c r="I170" s="91">
        <v>8758.6</v>
      </c>
      <c r="J170" s="91">
        <v>4379.3</v>
      </c>
      <c r="K170" s="91" t="s">
        <v>53</v>
      </c>
      <c r="L170" s="88" t="s">
        <v>119</v>
      </c>
    </row>
    <row r="171" spans="1:12" ht="36" x14ac:dyDescent="0.25">
      <c r="A171" s="466"/>
      <c r="B171" s="467"/>
      <c r="C171" s="88" t="s">
        <v>179</v>
      </c>
      <c r="D171" s="103" t="s">
        <v>2082</v>
      </c>
      <c r="E171" s="88" t="s">
        <v>660</v>
      </c>
      <c r="F171" s="88" t="s">
        <v>61</v>
      </c>
      <c r="G171" s="88">
        <v>10</v>
      </c>
      <c r="H171" s="88">
        <v>100</v>
      </c>
      <c r="I171" s="91">
        <v>9911.5</v>
      </c>
      <c r="J171" s="91">
        <v>8862.6</v>
      </c>
      <c r="K171" s="91" t="s">
        <v>53</v>
      </c>
      <c r="L171" s="88" t="s">
        <v>119</v>
      </c>
    </row>
    <row r="172" spans="1:12" ht="36" x14ac:dyDescent="0.25">
      <c r="A172" s="466"/>
      <c r="B172" s="465" t="s">
        <v>3137</v>
      </c>
      <c r="C172" s="88" t="s">
        <v>638</v>
      </c>
      <c r="D172" s="88" t="s">
        <v>2084</v>
      </c>
      <c r="E172" s="88" t="s">
        <v>640</v>
      </c>
      <c r="F172" s="88" t="s">
        <v>61</v>
      </c>
      <c r="G172" s="88">
        <v>4.4000000000000004</v>
      </c>
      <c r="H172" s="88" t="s">
        <v>3138</v>
      </c>
      <c r="I172" s="91">
        <v>60160.83</v>
      </c>
      <c r="J172" s="91">
        <v>15000</v>
      </c>
      <c r="K172" s="91" t="s">
        <v>53</v>
      </c>
      <c r="L172" s="88" t="s">
        <v>641</v>
      </c>
    </row>
    <row r="173" spans="1:12" ht="36" x14ac:dyDescent="0.25">
      <c r="A173" s="466"/>
      <c r="B173" s="465"/>
      <c r="C173" s="88" t="s">
        <v>638</v>
      </c>
      <c r="D173" s="88" t="s">
        <v>2085</v>
      </c>
      <c r="E173" s="88" t="s">
        <v>640</v>
      </c>
      <c r="F173" s="88" t="s">
        <v>61</v>
      </c>
      <c r="G173" s="88">
        <v>47</v>
      </c>
      <c r="H173" s="88">
        <v>48.5</v>
      </c>
      <c r="I173" s="91">
        <v>61703.17</v>
      </c>
      <c r="J173" s="91">
        <v>19600</v>
      </c>
      <c r="K173" s="91" t="s">
        <v>53</v>
      </c>
      <c r="L173" s="88" t="s">
        <v>641</v>
      </c>
    </row>
    <row r="174" spans="1:12" ht="36" x14ac:dyDescent="0.25">
      <c r="A174" s="466"/>
      <c r="B174" s="465"/>
      <c r="C174" s="88" t="s">
        <v>638</v>
      </c>
      <c r="D174" s="88" t="s">
        <v>2086</v>
      </c>
      <c r="E174" s="88" t="s">
        <v>640</v>
      </c>
      <c r="F174" s="88" t="s">
        <v>61</v>
      </c>
      <c r="G174" s="88" t="s">
        <v>67</v>
      </c>
      <c r="H174" s="88" t="s">
        <v>3139</v>
      </c>
      <c r="I174" s="91">
        <v>22950.6</v>
      </c>
      <c r="J174" s="91">
        <v>4200</v>
      </c>
      <c r="K174" s="91" t="s">
        <v>53</v>
      </c>
      <c r="L174" s="88" t="s">
        <v>641</v>
      </c>
    </row>
    <row r="175" spans="1:12" ht="36" x14ac:dyDescent="0.25">
      <c r="A175" s="466"/>
      <c r="B175" s="465"/>
      <c r="C175" s="88" t="s">
        <v>638</v>
      </c>
      <c r="D175" s="88" t="s">
        <v>2087</v>
      </c>
      <c r="E175" s="88" t="s">
        <v>640</v>
      </c>
      <c r="F175" s="88" t="s">
        <v>61</v>
      </c>
      <c r="G175" s="88" t="s">
        <v>67</v>
      </c>
      <c r="H175" s="88">
        <v>5</v>
      </c>
      <c r="I175" s="91">
        <v>25300</v>
      </c>
      <c r="J175" s="91">
        <v>6800</v>
      </c>
      <c r="K175" s="91" t="s">
        <v>53</v>
      </c>
      <c r="L175" s="88" t="s">
        <v>641</v>
      </c>
    </row>
    <row r="176" spans="1:12" ht="44.25" customHeight="1" x14ac:dyDescent="0.25">
      <c r="A176" s="466"/>
      <c r="B176" s="465"/>
      <c r="C176" s="88" t="s">
        <v>638</v>
      </c>
      <c r="D176" s="88" t="s">
        <v>2088</v>
      </c>
      <c r="E176" s="88" t="s">
        <v>646</v>
      </c>
      <c r="F176" s="88" t="s">
        <v>52</v>
      </c>
      <c r="G176" s="88">
        <v>2</v>
      </c>
      <c r="H176" s="88">
        <v>1</v>
      </c>
      <c r="I176" s="91">
        <v>8100</v>
      </c>
      <c r="J176" s="91">
        <v>2000</v>
      </c>
      <c r="K176" s="91" t="s">
        <v>53</v>
      </c>
      <c r="L176" s="88" t="s">
        <v>641</v>
      </c>
    </row>
    <row r="177" spans="1:14" ht="36" x14ac:dyDescent="0.25">
      <c r="A177" s="466"/>
      <c r="B177" s="465"/>
      <c r="C177" s="88" t="s">
        <v>638</v>
      </c>
      <c r="D177" s="88" t="s">
        <v>2089</v>
      </c>
      <c r="E177" s="88" t="s">
        <v>646</v>
      </c>
      <c r="F177" s="88" t="s">
        <v>52</v>
      </c>
      <c r="G177" s="88">
        <v>5</v>
      </c>
      <c r="H177" s="88">
        <v>1</v>
      </c>
      <c r="I177" s="91">
        <v>6849.7</v>
      </c>
      <c r="J177" s="91">
        <v>1500</v>
      </c>
      <c r="K177" s="91" t="s">
        <v>53</v>
      </c>
      <c r="L177" s="88" t="s">
        <v>641</v>
      </c>
    </row>
    <row r="178" spans="1:14" ht="36" x14ac:dyDescent="0.25">
      <c r="A178" s="466"/>
      <c r="B178" s="465"/>
      <c r="C178" s="88" t="s">
        <v>638</v>
      </c>
      <c r="D178" s="88" t="s">
        <v>2090</v>
      </c>
      <c r="E178" s="88" t="s">
        <v>651</v>
      </c>
      <c r="F178" s="88" t="s">
        <v>52</v>
      </c>
      <c r="G178" s="88">
        <v>26</v>
      </c>
      <c r="H178" s="88">
        <v>80</v>
      </c>
      <c r="I178" s="91">
        <v>0</v>
      </c>
      <c r="J178" s="91">
        <v>0</v>
      </c>
      <c r="K178" s="91" t="s">
        <v>53</v>
      </c>
      <c r="L178" s="88" t="s">
        <v>641</v>
      </c>
    </row>
    <row r="179" spans="1:14" ht="36" x14ac:dyDescent="0.25">
      <c r="A179" s="467"/>
      <c r="B179" s="88" t="s">
        <v>2093</v>
      </c>
      <c r="C179" s="88" t="s">
        <v>667</v>
      </c>
      <c r="D179" s="88" t="s">
        <v>2094</v>
      </c>
      <c r="E179" s="88" t="s">
        <v>90</v>
      </c>
      <c r="F179" s="88" t="s">
        <v>61</v>
      </c>
      <c r="G179" s="88">
        <v>10</v>
      </c>
      <c r="H179" s="88">
        <v>30</v>
      </c>
      <c r="I179" s="91">
        <v>2508661</v>
      </c>
      <c r="J179" s="91">
        <v>501732.2</v>
      </c>
      <c r="K179" s="91" t="s">
        <v>669</v>
      </c>
      <c r="L179" s="88" t="s">
        <v>641</v>
      </c>
    </row>
    <row r="180" spans="1:14" ht="48" x14ac:dyDescent="0.25">
      <c r="A180" s="88" t="s">
        <v>2557</v>
      </c>
      <c r="B180" s="88" t="s">
        <v>67</v>
      </c>
      <c r="C180" s="88" t="s">
        <v>67</v>
      </c>
      <c r="D180" s="218" t="s">
        <v>2091</v>
      </c>
      <c r="E180" s="218" t="s">
        <v>79</v>
      </c>
      <c r="F180" s="218" t="s">
        <v>67</v>
      </c>
      <c r="G180" s="218" t="s">
        <v>67</v>
      </c>
      <c r="H180" s="218" t="s">
        <v>67</v>
      </c>
      <c r="I180" s="218" t="s">
        <v>67</v>
      </c>
      <c r="J180" s="218" t="s">
        <v>67</v>
      </c>
      <c r="K180" s="218" t="s">
        <v>67</v>
      </c>
      <c r="L180" s="218" t="s">
        <v>476</v>
      </c>
      <c r="M180" s="268" t="s">
        <v>3173</v>
      </c>
      <c r="N180" s="268" t="s">
        <v>3174</v>
      </c>
    </row>
    <row r="181" spans="1:14" ht="60" x14ac:dyDescent="0.25">
      <c r="A181" s="88" t="s">
        <v>2095</v>
      </c>
      <c r="B181" s="88" t="s">
        <v>2096</v>
      </c>
      <c r="C181" s="88" t="s">
        <v>672</v>
      </c>
      <c r="D181" s="88" t="s">
        <v>2097</v>
      </c>
      <c r="E181" s="88" t="s">
        <v>90</v>
      </c>
      <c r="F181" s="88" t="s">
        <v>61</v>
      </c>
      <c r="G181" s="88" t="s">
        <v>67</v>
      </c>
      <c r="H181" s="88">
        <v>20</v>
      </c>
      <c r="I181" s="91">
        <v>332969</v>
      </c>
      <c r="J181" s="91">
        <v>102230.704172</v>
      </c>
      <c r="K181" s="91" t="s">
        <v>3140</v>
      </c>
      <c r="L181" s="88" t="s">
        <v>115</v>
      </c>
    </row>
    <row r="182" spans="1:14" ht="60" customHeight="1" x14ac:dyDescent="0.25">
      <c r="A182" s="465" t="s">
        <v>2098</v>
      </c>
      <c r="B182" s="465" t="s">
        <v>2099</v>
      </c>
      <c r="C182" s="88" t="s">
        <v>682</v>
      </c>
      <c r="D182" s="88" t="s">
        <v>2100</v>
      </c>
      <c r="E182" s="91" t="s">
        <v>79</v>
      </c>
      <c r="F182" s="88" t="s">
        <v>61</v>
      </c>
      <c r="G182" s="88" t="s">
        <v>67</v>
      </c>
      <c r="H182" s="88">
        <v>20</v>
      </c>
      <c r="I182" s="91">
        <v>98389.2</v>
      </c>
      <c r="J182" s="91">
        <v>4919.460500000001</v>
      </c>
      <c r="K182" s="91" t="s">
        <v>68</v>
      </c>
      <c r="L182" s="88" t="s">
        <v>81</v>
      </c>
    </row>
    <row r="183" spans="1:14" ht="36" x14ac:dyDescent="0.25">
      <c r="A183" s="465"/>
      <c r="B183" s="465"/>
      <c r="C183" s="88" t="s">
        <v>684</v>
      </c>
      <c r="D183" s="88" t="s">
        <v>2101</v>
      </c>
      <c r="E183" s="91" t="s">
        <v>79</v>
      </c>
      <c r="F183" s="88" t="s">
        <v>61</v>
      </c>
      <c r="G183" s="88">
        <v>10</v>
      </c>
      <c r="H183" s="88">
        <v>40</v>
      </c>
      <c r="I183" s="91">
        <v>114945.8</v>
      </c>
      <c r="J183" s="91">
        <v>28989.119999999999</v>
      </c>
      <c r="K183" s="91" t="s">
        <v>68</v>
      </c>
      <c r="L183" s="88" t="s">
        <v>81</v>
      </c>
    </row>
    <row r="184" spans="1:14" ht="36" x14ac:dyDescent="0.25">
      <c r="A184" s="465"/>
      <c r="B184" s="465"/>
      <c r="C184" s="88" t="s">
        <v>687</v>
      </c>
      <c r="D184" s="88" t="s">
        <v>2102</v>
      </c>
      <c r="E184" s="91" t="s">
        <v>79</v>
      </c>
      <c r="F184" s="88" t="s">
        <v>61</v>
      </c>
      <c r="G184" s="88">
        <v>10</v>
      </c>
      <c r="H184" s="88">
        <v>90</v>
      </c>
      <c r="I184" s="91">
        <v>18000</v>
      </c>
      <c r="J184" s="91">
        <v>10800</v>
      </c>
      <c r="K184" s="91" t="s">
        <v>656</v>
      </c>
      <c r="L184" s="88" t="s">
        <v>81</v>
      </c>
    </row>
    <row r="185" spans="1:14" ht="36" x14ac:dyDescent="0.25">
      <c r="A185" s="465"/>
      <c r="B185" s="465"/>
      <c r="C185" s="88" t="s">
        <v>691</v>
      </c>
      <c r="D185" s="88" t="s">
        <v>2103</v>
      </c>
      <c r="E185" s="157" t="s">
        <v>79</v>
      </c>
      <c r="F185" s="88" t="s">
        <v>61</v>
      </c>
      <c r="G185" s="88">
        <v>5</v>
      </c>
      <c r="H185" s="88">
        <v>40</v>
      </c>
      <c r="I185" s="91">
        <v>109798.68</v>
      </c>
      <c r="J185" s="91">
        <v>21959.736000000001</v>
      </c>
      <c r="K185" s="91" t="s">
        <v>693</v>
      </c>
      <c r="L185" s="88" t="s">
        <v>81</v>
      </c>
    </row>
    <row r="186" spans="1:14" ht="36" x14ac:dyDescent="0.25">
      <c r="A186" s="465"/>
      <c r="B186" s="465"/>
      <c r="C186" s="88" t="s">
        <v>691</v>
      </c>
      <c r="D186" s="88" t="s">
        <v>2104</v>
      </c>
      <c r="E186" s="157" t="s">
        <v>79</v>
      </c>
      <c r="F186" s="88" t="s">
        <v>61</v>
      </c>
      <c r="G186" s="88">
        <v>40</v>
      </c>
      <c r="H186" s="88">
        <v>95</v>
      </c>
      <c r="I186" s="91">
        <v>195373.91</v>
      </c>
      <c r="J186" s="91">
        <v>92686.955000000002</v>
      </c>
      <c r="K186" s="91" t="s">
        <v>68</v>
      </c>
      <c r="L186" s="88" t="s">
        <v>81</v>
      </c>
    </row>
    <row r="187" spans="1:14" ht="36" x14ac:dyDescent="0.25">
      <c r="A187" s="465"/>
      <c r="B187" s="465"/>
      <c r="C187" s="88" t="s">
        <v>695</v>
      </c>
      <c r="D187" s="88" t="s">
        <v>2105</v>
      </c>
      <c r="E187" s="157" t="s">
        <v>79</v>
      </c>
      <c r="F187" s="88" t="s">
        <v>61</v>
      </c>
      <c r="G187" s="88">
        <v>5</v>
      </c>
      <c r="H187" s="88">
        <v>30</v>
      </c>
      <c r="I187" s="91">
        <v>47982.3</v>
      </c>
      <c r="J187" s="91">
        <v>9596.4599999999991</v>
      </c>
      <c r="K187" s="91" t="s">
        <v>53</v>
      </c>
      <c r="L187" s="88" t="s">
        <v>81</v>
      </c>
    </row>
    <row r="188" spans="1:14" ht="36" customHeight="1" x14ac:dyDescent="0.25">
      <c r="A188" s="465"/>
      <c r="B188" s="477" t="s">
        <v>2106</v>
      </c>
      <c r="C188" s="88" t="s">
        <v>698</v>
      </c>
      <c r="D188" s="88" t="s">
        <v>2107</v>
      </c>
      <c r="E188" s="91" t="s">
        <v>90</v>
      </c>
      <c r="F188" s="88" t="s">
        <v>61</v>
      </c>
      <c r="G188" s="88">
        <v>15</v>
      </c>
      <c r="H188" s="88">
        <v>70</v>
      </c>
      <c r="I188" s="91">
        <v>776446</v>
      </c>
      <c r="J188" s="91">
        <v>178000.86</v>
      </c>
      <c r="K188" s="91" t="s">
        <v>128</v>
      </c>
      <c r="L188" s="88" t="s">
        <v>81</v>
      </c>
    </row>
    <row r="189" spans="1:14" ht="72" x14ac:dyDescent="0.25">
      <c r="A189" s="465"/>
      <c r="B189" s="477"/>
      <c r="C189" s="88" t="s">
        <v>700</v>
      </c>
      <c r="D189" s="88" t="s">
        <v>2108</v>
      </c>
      <c r="E189" s="91" t="s">
        <v>356</v>
      </c>
      <c r="F189" s="88" t="s">
        <v>61</v>
      </c>
      <c r="G189" s="88" t="s">
        <v>67</v>
      </c>
      <c r="H189" s="88">
        <v>80</v>
      </c>
      <c r="I189" s="91">
        <v>3442</v>
      </c>
      <c r="J189" s="91">
        <v>1321</v>
      </c>
      <c r="K189" s="91" t="s">
        <v>53</v>
      </c>
      <c r="L189" s="88" t="s">
        <v>81</v>
      </c>
    </row>
    <row r="190" spans="1:14" ht="48" x14ac:dyDescent="0.25">
      <c r="A190" s="465"/>
      <c r="B190" s="477"/>
      <c r="C190" s="88" t="s">
        <v>705</v>
      </c>
      <c r="D190" s="103" t="s">
        <v>2109</v>
      </c>
      <c r="E190" s="91" t="s">
        <v>707</v>
      </c>
      <c r="F190" s="88" t="s">
        <v>52</v>
      </c>
      <c r="G190" s="88" t="s">
        <v>67</v>
      </c>
      <c r="H190" s="88">
        <v>1</v>
      </c>
      <c r="I190" s="91">
        <v>1300</v>
      </c>
      <c r="J190" s="91">
        <v>500</v>
      </c>
      <c r="K190" s="91" t="s">
        <v>53</v>
      </c>
      <c r="L190" s="88" t="s">
        <v>81</v>
      </c>
    </row>
    <row r="191" spans="1:14" ht="36" x14ac:dyDescent="0.2">
      <c r="A191" s="465"/>
      <c r="B191" s="477"/>
      <c r="C191" s="89" t="s">
        <v>684</v>
      </c>
      <c r="D191" s="122" t="s">
        <v>2110</v>
      </c>
      <c r="E191" s="226" t="s">
        <v>79</v>
      </c>
      <c r="F191" s="88" t="s">
        <v>61</v>
      </c>
      <c r="G191" s="88">
        <v>30</v>
      </c>
      <c r="H191" s="88">
        <v>75</v>
      </c>
      <c r="I191" s="91">
        <v>3981758.2</v>
      </c>
      <c r="J191" s="91">
        <v>1476491.43</v>
      </c>
      <c r="K191" s="91" t="s">
        <v>656</v>
      </c>
      <c r="L191" s="88" t="s">
        <v>81</v>
      </c>
    </row>
    <row r="192" spans="1:14" ht="36" x14ac:dyDescent="0.25">
      <c r="A192" s="88" t="s">
        <v>2111</v>
      </c>
      <c r="B192" s="88" t="s">
        <v>2112</v>
      </c>
      <c r="C192" s="89" t="s">
        <v>712</v>
      </c>
      <c r="D192" s="88" t="s">
        <v>2113</v>
      </c>
      <c r="E192" s="283" t="s">
        <v>79</v>
      </c>
      <c r="F192" s="88" t="s">
        <v>61</v>
      </c>
      <c r="G192" s="88">
        <v>30</v>
      </c>
      <c r="H192" s="88">
        <v>100</v>
      </c>
      <c r="I192" s="91">
        <v>3617.52</v>
      </c>
      <c r="J192" s="91">
        <v>542.62</v>
      </c>
      <c r="K192" s="91" t="s">
        <v>714</v>
      </c>
      <c r="L192" s="88" t="s">
        <v>81</v>
      </c>
    </row>
    <row r="193" spans="1:13" ht="72" x14ac:dyDescent="0.25">
      <c r="A193" s="88" t="s">
        <v>2115</v>
      </c>
      <c r="B193" s="88" t="s">
        <v>2116</v>
      </c>
      <c r="C193" s="88" t="s">
        <v>719</v>
      </c>
      <c r="D193" s="105" t="s">
        <v>2117</v>
      </c>
      <c r="E193" s="88" t="s">
        <v>2118</v>
      </c>
      <c r="F193" s="88" t="s">
        <v>61</v>
      </c>
      <c r="G193" s="88" t="s">
        <v>67</v>
      </c>
      <c r="H193" s="88" t="s">
        <v>2119</v>
      </c>
      <c r="I193" s="91">
        <v>2500</v>
      </c>
      <c r="J193" s="91">
        <v>1000</v>
      </c>
      <c r="K193" s="91" t="s">
        <v>53</v>
      </c>
      <c r="L193" s="88" t="s">
        <v>723</v>
      </c>
    </row>
    <row r="194" spans="1:13" ht="36" x14ac:dyDescent="0.25">
      <c r="A194" s="218" t="s">
        <v>2120</v>
      </c>
      <c r="B194" s="218" t="s">
        <v>2121</v>
      </c>
      <c r="C194" s="88" t="s">
        <v>738</v>
      </c>
      <c r="D194" s="88" t="s">
        <v>2122</v>
      </c>
      <c r="E194" s="88" t="s">
        <v>79</v>
      </c>
      <c r="F194" s="88" t="s">
        <v>61</v>
      </c>
      <c r="G194" s="275">
        <v>0</v>
      </c>
      <c r="H194" s="275">
        <v>100</v>
      </c>
      <c r="I194" s="276">
        <v>4000</v>
      </c>
      <c r="J194" s="276">
        <v>4000</v>
      </c>
      <c r="K194" s="276" t="s">
        <v>714</v>
      </c>
      <c r="L194" s="88" t="s">
        <v>741</v>
      </c>
    </row>
    <row r="195" spans="1:13" ht="36" customHeight="1" x14ac:dyDescent="0.25">
      <c r="A195" s="575" t="s">
        <v>2123</v>
      </c>
      <c r="B195" s="575" t="s">
        <v>2124</v>
      </c>
      <c r="C195" s="88" t="s">
        <v>746</v>
      </c>
      <c r="D195" s="88" t="s">
        <v>2125</v>
      </c>
      <c r="E195" s="88" t="s">
        <v>90</v>
      </c>
      <c r="F195" s="88" t="s">
        <v>73</v>
      </c>
      <c r="G195" s="88">
        <v>5</v>
      </c>
      <c r="H195" s="88">
        <v>30</v>
      </c>
      <c r="I195" s="91">
        <v>54170</v>
      </c>
      <c r="J195" s="91">
        <v>18056.689999999999</v>
      </c>
      <c r="K195" s="91" t="s">
        <v>53</v>
      </c>
      <c r="L195" s="88" t="s">
        <v>212</v>
      </c>
    </row>
    <row r="196" spans="1:13" ht="24" x14ac:dyDescent="0.25">
      <c r="A196" s="575"/>
      <c r="B196" s="575"/>
      <c r="C196" s="88" t="s">
        <v>748</v>
      </c>
      <c r="D196" s="88" t="s">
        <v>2126</v>
      </c>
      <c r="E196" s="88" t="s">
        <v>90</v>
      </c>
      <c r="F196" s="88" t="s">
        <v>61</v>
      </c>
      <c r="G196" s="88">
        <v>20</v>
      </c>
      <c r="H196" s="88">
        <v>50</v>
      </c>
      <c r="I196" s="91">
        <v>138718.39999999999</v>
      </c>
      <c r="J196" s="91">
        <v>27195.25</v>
      </c>
      <c r="K196" s="91" t="s">
        <v>53</v>
      </c>
      <c r="L196" s="88" t="s">
        <v>212</v>
      </c>
    </row>
    <row r="197" spans="1:13" ht="24" x14ac:dyDescent="0.25">
      <c r="A197" s="575"/>
      <c r="B197" s="575"/>
      <c r="C197" s="88" t="s">
        <v>750</v>
      </c>
      <c r="D197" s="88" t="s">
        <v>2127</v>
      </c>
      <c r="E197" s="88" t="s">
        <v>90</v>
      </c>
      <c r="F197" s="88" t="s">
        <v>61</v>
      </c>
      <c r="G197" s="277">
        <v>50</v>
      </c>
      <c r="H197" s="277">
        <v>100</v>
      </c>
      <c r="I197" s="91">
        <v>9503.73</v>
      </c>
      <c r="J197" s="91">
        <v>4751.87</v>
      </c>
      <c r="K197" s="91" t="s">
        <v>53</v>
      </c>
      <c r="L197" s="88" t="s">
        <v>212</v>
      </c>
    </row>
    <row r="198" spans="1:13" ht="24" x14ac:dyDescent="0.25">
      <c r="A198" s="575"/>
      <c r="B198" s="575"/>
      <c r="C198" s="88" t="s">
        <v>752</v>
      </c>
      <c r="D198" s="88" t="s">
        <v>2128</v>
      </c>
      <c r="E198" s="88" t="s">
        <v>90</v>
      </c>
      <c r="F198" s="88" t="s">
        <v>61</v>
      </c>
      <c r="G198" s="88">
        <v>50</v>
      </c>
      <c r="H198" s="277">
        <v>100</v>
      </c>
      <c r="I198" s="91">
        <v>8512.64</v>
      </c>
      <c r="J198" s="91">
        <v>4751.87</v>
      </c>
      <c r="K198" s="91" t="s">
        <v>53</v>
      </c>
      <c r="L198" s="88" t="s">
        <v>212</v>
      </c>
    </row>
    <row r="199" spans="1:13" ht="43.5" customHeight="1" x14ac:dyDescent="0.25">
      <c r="A199" s="477" t="s">
        <v>2129</v>
      </c>
      <c r="B199" s="477" t="s">
        <v>2130</v>
      </c>
      <c r="C199" s="477" t="s">
        <v>2131</v>
      </c>
      <c r="D199" s="477" t="s">
        <v>2132</v>
      </c>
      <c r="E199" s="88" t="s">
        <v>2133</v>
      </c>
      <c r="F199" s="88" t="s">
        <v>52</v>
      </c>
      <c r="G199" s="88">
        <v>100</v>
      </c>
      <c r="H199" s="88">
        <v>140</v>
      </c>
      <c r="I199" s="519">
        <v>16000</v>
      </c>
      <c r="J199" s="519">
        <v>4000</v>
      </c>
      <c r="K199" s="519" t="s">
        <v>448</v>
      </c>
      <c r="L199" s="218" t="s">
        <v>212</v>
      </c>
      <c r="M199" s="268" t="s">
        <v>3175</v>
      </c>
    </row>
    <row r="200" spans="1:13" ht="24" x14ac:dyDescent="0.25">
      <c r="A200" s="477"/>
      <c r="B200" s="477"/>
      <c r="C200" s="477"/>
      <c r="D200" s="477"/>
      <c r="E200" s="88" t="s">
        <v>765</v>
      </c>
      <c r="F200" s="88" t="s">
        <v>52</v>
      </c>
      <c r="G200" s="88">
        <v>82</v>
      </c>
      <c r="H200" s="88">
        <v>110</v>
      </c>
      <c r="I200" s="519"/>
      <c r="J200" s="519"/>
      <c r="K200" s="519"/>
      <c r="L200" s="218" t="s">
        <v>212</v>
      </c>
    </row>
    <row r="201" spans="1:13" ht="36" customHeight="1" x14ac:dyDescent="0.25">
      <c r="A201" s="465" t="s">
        <v>2134</v>
      </c>
      <c r="B201" s="465" t="s">
        <v>2135</v>
      </c>
      <c r="C201" s="88" t="s">
        <v>768</v>
      </c>
      <c r="D201" s="88" t="s">
        <v>2136</v>
      </c>
      <c r="E201" s="88" t="s">
        <v>770</v>
      </c>
      <c r="F201" s="88" t="s">
        <v>61</v>
      </c>
      <c r="G201" s="88">
        <v>25</v>
      </c>
      <c r="H201" s="88">
        <v>50</v>
      </c>
      <c r="I201" s="91">
        <v>10000</v>
      </c>
      <c r="J201" s="91">
        <v>2500</v>
      </c>
      <c r="K201" s="91" t="s">
        <v>53</v>
      </c>
      <c r="L201" s="88" t="s">
        <v>212</v>
      </c>
    </row>
    <row r="202" spans="1:13" ht="36" x14ac:dyDescent="0.25">
      <c r="A202" s="467"/>
      <c r="B202" s="467"/>
      <c r="C202" s="88" t="s">
        <v>2137</v>
      </c>
      <c r="D202" s="88" t="s">
        <v>2138</v>
      </c>
      <c r="E202" s="88" t="s">
        <v>356</v>
      </c>
      <c r="F202" s="88" t="s">
        <v>52</v>
      </c>
      <c r="G202" s="88">
        <v>10</v>
      </c>
      <c r="H202" s="88">
        <v>10</v>
      </c>
      <c r="I202" s="91">
        <v>20000</v>
      </c>
      <c r="J202" s="91">
        <v>5000</v>
      </c>
      <c r="K202" s="91" t="s">
        <v>53</v>
      </c>
      <c r="L202" s="88" t="s">
        <v>212</v>
      </c>
    </row>
    <row r="203" spans="1:13" ht="60" x14ac:dyDescent="0.25">
      <c r="A203" s="88" t="s">
        <v>2139</v>
      </c>
      <c r="B203" s="88" t="s">
        <v>2140</v>
      </c>
      <c r="C203" s="88" t="s">
        <v>781</v>
      </c>
      <c r="D203" s="88" t="s">
        <v>2141</v>
      </c>
      <c r="E203" s="88" t="s">
        <v>783</v>
      </c>
      <c r="F203" s="88" t="s">
        <v>52</v>
      </c>
      <c r="G203" s="88" t="s">
        <v>67</v>
      </c>
      <c r="H203" s="88">
        <v>1</v>
      </c>
      <c r="I203" s="91" t="s">
        <v>67</v>
      </c>
      <c r="J203" s="91">
        <v>0</v>
      </c>
      <c r="K203" s="91" t="s">
        <v>67</v>
      </c>
      <c r="L203" s="88" t="s">
        <v>784</v>
      </c>
    </row>
    <row r="204" spans="1:13" ht="48" x14ac:dyDescent="0.25">
      <c r="A204" s="218" t="s">
        <v>2142</v>
      </c>
      <c r="B204" s="218" t="s">
        <v>2143</v>
      </c>
      <c r="C204" s="88" t="s">
        <v>797</v>
      </c>
      <c r="D204" s="88" t="s">
        <v>2144</v>
      </c>
      <c r="E204" s="88" t="s">
        <v>799</v>
      </c>
      <c r="F204" s="88" t="s">
        <v>52</v>
      </c>
      <c r="G204" s="88" t="s">
        <v>800</v>
      </c>
      <c r="H204" s="88" t="s">
        <v>801</v>
      </c>
      <c r="I204" s="91">
        <v>1000</v>
      </c>
      <c r="J204" s="91">
        <v>300</v>
      </c>
      <c r="K204" s="91" t="s">
        <v>53</v>
      </c>
      <c r="L204" s="88" t="s">
        <v>796</v>
      </c>
    </row>
    <row r="205" spans="1:13" ht="36" x14ac:dyDescent="0.25">
      <c r="A205" s="465" t="s">
        <v>2145</v>
      </c>
      <c r="B205" s="477" t="s">
        <v>2146</v>
      </c>
      <c r="C205" s="88" t="s">
        <v>809</v>
      </c>
      <c r="D205" s="207" t="s">
        <v>2147</v>
      </c>
      <c r="E205" s="206" t="s">
        <v>811</v>
      </c>
      <c r="F205" s="88" t="s">
        <v>52</v>
      </c>
      <c r="G205" s="88">
        <v>1</v>
      </c>
      <c r="H205" s="88">
        <v>2</v>
      </c>
      <c r="I205" s="91">
        <v>33100</v>
      </c>
      <c r="J205" s="91">
        <v>9900</v>
      </c>
      <c r="K205" s="91" t="s">
        <v>53</v>
      </c>
      <c r="L205" s="88" t="s">
        <v>807</v>
      </c>
    </row>
    <row r="206" spans="1:13" ht="24" x14ac:dyDescent="0.25">
      <c r="A206" s="466"/>
      <c r="B206" s="477"/>
      <c r="C206" s="477" t="s">
        <v>812</v>
      </c>
      <c r="D206" s="533" t="s">
        <v>2148</v>
      </c>
      <c r="E206" s="206" t="s">
        <v>814</v>
      </c>
      <c r="F206" s="88" t="s">
        <v>52</v>
      </c>
      <c r="G206" s="88" t="s">
        <v>67</v>
      </c>
      <c r="H206" s="88">
        <v>1</v>
      </c>
      <c r="I206" s="519">
        <v>9151.2000000000007</v>
      </c>
      <c r="J206" s="519">
        <v>3069.2</v>
      </c>
      <c r="K206" s="519" t="s">
        <v>53</v>
      </c>
      <c r="L206" s="88" t="s">
        <v>807</v>
      </c>
    </row>
    <row r="207" spans="1:13" ht="24" x14ac:dyDescent="0.25">
      <c r="A207" s="466"/>
      <c r="B207" s="477"/>
      <c r="C207" s="477"/>
      <c r="D207" s="533"/>
      <c r="E207" s="206" t="s">
        <v>815</v>
      </c>
      <c r="F207" s="88" t="s">
        <v>52</v>
      </c>
      <c r="G207" s="88">
        <v>1</v>
      </c>
      <c r="H207" s="88">
        <v>3</v>
      </c>
      <c r="I207" s="519"/>
      <c r="J207" s="519"/>
      <c r="K207" s="519"/>
      <c r="L207" s="88" t="s">
        <v>807</v>
      </c>
    </row>
    <row r="208" spans="1:13" ht="24" x14ac:dyDescent="0.25">
      <c r="A208" s="467"/>
      <c r="B208" s="477"/>
      <c r="C208" s="88" t="s">
        <v>816</v>
      </c>
      <c r="D208" s="207" t="s">
        <v>2149</v>
      </c>
      <c r="E208" s="206" t="s">
        <v>818</v>
      </c>
      <c r="F208" s="88" t="s">
        <v>52</v>
      </c>
      <c r="G208" s="88">
        <v>17</v>
      </c>
      <c r="H208" s="88">
        <v>47</v>
      </c>
      <c r="I208" s="91">
        <v>8500</v>
      </c>
      <c r="J208" s="91">
        <v>2000</v>
      </c>
      <c r="K208" s="91" t="s">
        <v>53</v>
      </c>
      <c r="L208" s="88" t="s">
        <v>807</v>
      </c>
    </row>
    <row r="209" spans="1:12" ht="48" x14ac:dyDescent="0.25">
      <c r="A209" s="465" t="s">
        <v>2150</v>
      </c>
      <c r="B209" s="465" t="s">
        <v>2151</v>
      </c>
      <c r="C209" s="88" t="s">
        <v>826</v>
      </c>
      <c r="D209" s="88" t="s">
        <v>2152</v>
      </c>
      <c r="E209" s="206" t="s">
        <v>831</v>
      </c>
      <c r="F209" s="88" t="s">
        <v>832</v>
      </c>
      <c r="G209" s="88">
        <v>480</v>
      </c>
      <c r="H209" s="88">
        <v>1000</v>
      </c>
      <c r="I209" s="91">
        <v>3000</v>
      </c>
      <c r="J209" s="91">
        <v>500</v>
      </c>
      <c r="K209" s="91" t="s">
        <v>53</v>
      </c>
      <c r="L209" s="88" t="s">
        <v>807</v>
      </c>
    </row>
    <row r="210" spans="1:12" ht="24" x14ac:dyDescent="0.25">
      <c r="A210" s="465"/>
      <c r="B210" s="465"/>
      <c r="C210" s="477" t="s">
        <v>833</v>
      </c>
      <c r="D210" s="477" t="s">
        <v>2153</v>
      </c>
      <c r="E210" s="88" t="s">
        <v>835</v>
      </c>
      <c r="F210" s="88" t="s">
        <v>836</v>
      </c>
      <c r="G210" s="88">
        <v>2</v>
      </c>
      <c r="H210" s="88">
        <v>2</v>
      </c>
      <c r="I210" s="91">
        <v>4000</v>
      </c>
      <c r="J210" s="91">
        <v>1000</v>
      </c>
      <c r="K210" s="91" t="s">
        <v>53</v>
      </c>
      <c r="L210" s="88" t="s">
        <v>807</v>
      </c>
    </row>
    <row r="211" spans="1:12" ht="36" x14ac:dyDescent="0.25">
      <c r="A211" s="465"/>
      <c r="B211" s="465"/>
      <c r="C211" s="477"/>
      <c r="D211" s="477"/>
      <c r="E211" s="88" t="s">
        <v>837</v>
      </c>
      <c r="F211" s="88" t="s">
        <v>569</v>
      </c>
      <c r="G211" s="88">
        <v>168</v>
      </c>
      <c r="H211" s="88" t="s">
        <v>838</v>
      </c>
      <c r="I211" s="91">
        <v>58015</v>
      </c>
      <c r="J211" s="91">
        <v>16380</v>
      </c>
      <c r="K211" s="91" t="s">
        <v>53</v>
      </c>
      <c r="L211" s="88" t="s">
        <v>807</v>
      </c>
    </row>
    <row r="212" spans="1:12" ht="24" x14ac:dyDescent="0.25">
      <c r="A212" s="465"/>
      <c r="B212" s="465"/>
      <c r="C212" s="477" t="s">
        <v>826</v>
      </c>
      <c r="D212" s="477" t="s">
        <v>2154</v>
      </c>
      <c r="E212" s="88" t="s">
        <v>840</v>
      </c>
      <c r="F212" s="88" t="s">
        <v>836</v>
      </c>
      <c r="G212" s="88">
        <v>5</v>
      </c>
      <c r="H212" s="207">
        <v>1.2</v>
      </c>
      <c r="I212" s="91">
        <v>3849.2</v>
      </c>
      <c r="J212" s="91">
        <v>612</v>
      </c>
      <c r="K212" s="91" t="s">
        <v>53</v>
      </c>
      <c r="L212" s="88" t="s">
        <v>807</v>
      </c>
    </row>
    <row r="213" spans="1:12" ht="36" x14ac:dyDescent="0.25">
      <c r="A213" s="465"/>
      <c r="B213" s="465"/>
      <c r="C213" s="477"/>
      <c r="D213" s="477"/>
      <c r="E213" s="88" t="s">
        <v>841</v>
      </c>
      <c r="F213" s="88" t="s">
        <v>569</v>
      </c>
      <c r="G213" s="88">
        <v>1.284</v>
      </c>
      <c r="H213" s="207">
        <v>9</v>
      </c>
      <c r="I213" s="91">
        <v>16560</v>
      </c>
      <c r="J213" s="91">
        <v>4140</v>
      </c>
      <c r="K213" s="91" t="s">
        <v>829</v>
      </c>
      <c r="L213" s="88" t="s">
        <v>807</v>
      </c>
    </row>
    <row r="214" spans="1:12" ht="48" x14ac:dyDescent="0.25">
      <c r="A214" s="465"/>
      <c r="B214" s="477" t="s">
        <v>2155</v>
      </c>
      <c r="C214" s="477" t="s">
        <v>843</v>
      </c>
      <c r="D214" s="88" t="s">
        <v>2156</v>
      </c>
      <c r="E214" s="88" t="s">
        <v>845</v>
      </c>
      <c r="F214" s="88" t="s">
        <v>569</v>
      </c>
      <c r="G214" s="88">
        <v>160</v>
      </c>
      <c r="H214" s="88">
        <v>400</v>
      </c>
      <c r="I214" s="91">
        <v>3000</v>
      </c>
      <c r="J214" s="91">
        <v>750</v>
      </c>
      <c r="K214" s="91" t="s">
        <v>714</v>
      </c>
      <c r="L214" s="88" t="s">
        <v>807</v>
      </c>
    </row>
    <row r="215" spans="1:12" ht="24" x14ac:dyDescent="0.25">
      <c r="A215" s="465"/>
      <c r="B215" s="477"/>
      <c r="C215" s="477"/>
      <c r="D215" s="88" t="s">
        <v>2157</v>
      </c>
      <c r="E215" s="88" t="s">
        <v>90</v>
      </c>
      <c r="F215" s="88" t="s">
        <v>61</v>
      </c>
      <c r="G215" s="88">
        <v>10</v>
      </c>
      <c r="H215" s="88">
        <v>100</v>
      </c>
      <c r="I215" s="91">
        <v>1000</v>
      </c>
      <c r="J215" s="91">
        <v>0</v>
      </c>
      <c r="K215" s="91" t="s">
        <v>714</v>
      </c>
      <c r="L215" s="88" t="s">
        <v>807</v>
      </c>
    </row>
    <row r="216" spans="1:12" ht="48" x14ac:dyDescent="0.25">
      <c r="A216" s="465"/>
      <c r="B216" s="477"/>
      <c r="C216" s="477"/>
      <c r="D216" s="88" t="s">
        <v>2158</v>
      </c>
      <c r="E216" s="88" t="s">
        <v>356</v>
      </c>
      <c r="F216" s="88" t="s">
        <v>61</v>
      </c>
      <c r="G216" s="88">
        <v>50</v>
      </c>
      <c r="H216" s="88">
        <v>100</v>
      </c>
      <c r="I216" s="91">
        <v>52500</v>
      </c>
      <c r="J216" s="91">
        <v>22500</v>
      </c>
      <c r="K216" s="91" t="s">
        <v>53</v>
      </c>
      <c r="L216" s="88" t="s">
        <v>807</v>
      </c>
    </row>
    <row r="217" spans="1:12" ht="28.5" customHeight="1" x14ac:dyDescent="0.25">
      <c r="A217" s="465" t="s">
        <v>2159</v>
      </c>
      <c r="B217" s="477" t="s">
        <v>2160</v>
      </c>
      <c r="C217" s="477" t="s">
        <v>850</v>
      </c>
      <c r="D217" s="477" t="s">
        <v>2161</v>
      </c>
      <c r="E217" s="88" t="s">
        <v>2162</v>
      </c>
      <c r="F217" s="88" t="s">
        <v>52</v>
      </c>
      <c r="G217" s="88">
        <v>5</v>
      </c>
      <c r="H217" s="88">
        <v>2</v>
      </c>
      <c r="I217" s="91">
        <v>800</v>
      </c>
      <c r="J217" s="91">
        <v>200</v>
      </c>
      <c r="K217" s="91" t="s">
        <v>53</v>
      </c>
      <c r="L217" s="88" t="s">
        <v>807</v>
      </c>
    </row>
    <row r="218" spans="1:12" ht="24" x14ac:dyDescent="0.25">
      <c r="A218" s="465"/>
      <c r="B218" s="477"/>
      <c r="C218" s="477"/>
      <c r="D218" s="477"/>
      <c r="E218" s="88" t="s">
        <v>853</v>
      </c>
      <c r="F218" s="88" t="s">
        <v>52</v>
      </c>
      <c r="G218" s="88">
        <v>3</v>
      </c>
      <c r="H218" s="88">
        <v>3</v>
      </c>
      <c r="I218" s="91">
        <v>320</v>
      </c>
      <c r="J218" s="91">
        <v>320</v>
      </c>
      <c r="K218" s="91" t="s">
        <v>714</v>
      </c>
      <c r="L218" s="88" t="s">
        <v>807</v>
      </c>
    </row>
    <row r="219" spans="1:12" ht="36" x14ac:dyDescent="0.25">
      <c r="A219" s="465"/>
      <c r="B219" s="477"/>
      <c r="C219" s="477"/>
      <c r="D219" s="88" t="s">
        <v>2163</v>
      </c>
      <c r="E219" s="88" t="s">
        <v>855</v>
      </c>
      <c r="F219" s="88" t="s">
        <v>52</v>
      </c>
      <c r="G219" s="88">
        <v>5</v>
      </c>
      <c r="H219" s="88" t="s">
        <v>856</v>
      </c>
      <c r="I219" s="91">
        <v>1000</v>
      </c>
      <c r="J219" s="91">
        <v>1000</v>
      </c>
      <c r="K219" s="91" t="s">
        <v>714</v>
      </c>
      <c r="L219" s="88" t="s">
        <v>807</v>
      </c>
    </row>
    <row r="220" spans="1:12" ht="59.25" customHeight="1" x14ac:dyDescent="0.25">
      <c r="A220" s="465" t="s">
        <v>2164</v>
      </c>
      <c r="B220" s="465" t="s">
        <v>3141</v>
      </c>
      <c r="C220" s="88" t="s">
        <v>862</v>
      </c>
      <c r="D220" s="88" t="s">
        <v>2166</v>
      </c>
      <c r="E220" s="88" t="s">
        <v>2167</v>
      </c>
      <c r="F220" s="88" t="s">
        <v>61</v>
      </c>
      <c r="G220" s="207">
        <v>17.8</v>
      </c>
      <c r="H220" s="207">
        <v>24.4</v>
      </c>
      <c r="I220" s="91">
        <v>5200</v>
      </c>
      <c r="J220" s="91">
        <v>1400</v>
      </c>
      <c r="K220" s="91" t="s">
        <v>53</v>
      </c>
      <c r="L220" s="88" t="s">
        <v>807</v>
      </c>
    </row>
    <row r="221" spans="1:12" ht="36" x14ac:dyDescent="0.25">
      <c r="A221" s="465"/>
      <c r="B221" s="465"/>
      <c r="C221" s="88" t="s">
        <v>867</v>
      </c>
      <c r="D221" s="88" t="s">
        <v>2168</v>
      </c>
      <c r="E221" s="207" t="s">
        <v>869</v>
      </c>
      <c r="F221" s="88" t="s">
        <v>52</v>
      </c>
      <c r="G221" s="207" t="s">
        <v>67</v>
      </c>
      <c r="H221" s="207">
        <v>1</v>
      </c>
      <c r="I221" s="91">
        <v>1200</v>
      </c>
      <c r="J221" s="91">
        <v>400</v>
      </c>
      <c r="K221" s="91" t="s">
        <v>656</v>
      </c>
      <c r="L221" s="88" t="s">
        <v>807</v>
      </c>
    </row>
    <row r="222" spans="1:12" ht="41.25" customHeight="1" x14ac:dyDescent="0.25">
      <c r="A222" s="465"/>
      <c r="B222" s="465"/>
      <c r="C222" s="477" t="s">
        <v>870</v>
      </c>
      <c r="D222" s="477" t="s">
        <v>2169</v>
      </c>
      <c r="E222" s="88" t="s">
        <v>872</v>
      </c>
      <c r="F222" s="88" t="s">
        <v>61</v>
      </c>
      <c r="G222" s="207" t="s">
        <v>67</v>
      </c>
      <c r="H222" s="207">
        <v>5</v>
      </c>
      <c r="I222" s="91">
        <v>7607.9</v>
      </c>
      <c r="J222" s="91">
        <v>0</v>
      </c>
      <c r="K222" s="91" t="s">
        <v>67</v>
      </c>
      <c r="L222" s="88" t="s">
        <v>807</v>
      </c>
    </row>
    <row r="223" spans="1:12" ht="24" x14ac:dyDescent="0.25">
      <c r="A223" s="465"/>
      <c r="B223" s="465"/>
      <c r="C223" s="477"/>
      <c r="D223" s="477"/>
      <c r="E223" s="88" t="s">
        <v>873</v>
      </c>
      <c r="F223" s="88" t="s">
        <v>61</v>
      </c>
      <c r="G223" s="207" t="s">
        <v>67</v>
      </c>
      <c r="H223" s="88">
        <v>10</v>
      </c>
      <c r="I223" s="91">
        <v>44490</v>
      </c>
      <c r="J223" s="91">
        <v>13500</v>
      </c>
      <c r="K223" s="91" t="s">
        <v>53</v>
      </c>
      <c r="L223" s="88" t="s">
        <v>807</v>
      </c>
    </row>
    <row r="224" spans="1:12" ht="36" x14ac:dyDescent="0.25">
      <c r="A224" s="465"/>
      <c r="B224" s="465"/>
      <c r="C224" s="88" t="s">
        <v>874</v>
      </c>
      <c r="D224" s="88" t="s">
        <v>2170</v>
      </c>
      <c r="E224" s="206" t="s">
        <v>79</v>
      </c>
      <c r="F224" s="88" t="s">
        <v>61</v>
      </c>
      <c r="G224" s="207" t="s">
        <v>67</v>
      </c>
      <c r="H224" s="207">
        <v>100</v>
      </c>
      <c r="I224" s="91">
        <v>5100</v>
      </c>
      <c r="J224" s="91">
        <v>300</v>
      </c>
      <c r="K224" s="91" t="s">
        <v>53</v>
      </c>
      <c r="L224" s="88" t="s">
        <v>807</v>
      </c>
    </row>
    <row r="225" spans="1:12" ht="48" x14ac:dyDescent="0.25">
      <c r="A225" s="534" t="s">
        <v>2171</v>
      </c>
      <c r="B225" s="547" t="s">
        <v>2172</v>
      </c>
      <c r="C225" s="546" t="s">
        <v>879</v>
      </c>
      <c r="D225" s="266" t="s">
        <v>2173</v>
      </c>
      <c r="E225" s="88" t="s">
        <v>881</v>
      </c>
      <c r="F225" s="88" t="s">
        <v>52</v>
      </c>
      <c r="G225" s="155">
        <v>200</v>
      </c>
      <c r="H225" s="88">
        <v>350</v>
      </c>
      <c r="I225" s="91">
        <v>102000</v>
      </c>
      <c r="J225" s="91">
        <v>24000</v>
      </c>
      <c r="K225" s="91" t="s">
        <v>53</v>
      </c>
      <c r="L225" s="88" t="s">
        <v>476</v>
      </c>
    </row>
    <row r="226" spans="1:12" ht="24" x14ac:dyDescent="0.25">
      <c r="A226" s="534"/>
      <c r="B226" s="547"/>
      <c r="C226" s="546"/>
      <c r="D226" s="266" t="s">
        <v>2174</v>
      </c>
      <c r="E226" s="206" t="s">
        <v>884</v>
      </c>
      <c r="F226" s="88" t="s">
        <v>52</v>
      </c>
      <c r="G226" s="207" t="s">
        <v>67</v>
      </c>
      <c r="H226" s="207">
        <v>20</v>
      </c>
      <c r="I226" s="91">
        <v>56000</v>
      </c>
      <c r="J226" s="91">
        <v>15000</v>
      </c>
      <c r="K226" s="91" t="s">
        <v>53</v>
      </c>
      <c r="L226" s="88" t="s">
        <v>476</v>
      </c>
    </row>
    <row r="227" spans="1:12" ht="36" x14ac:dyDescent="0.25">
      <c r="A227" s="534"/>
      <c r="B227" s="547"/>
      <c r="C227" s="289" t="s">
        <v>887</v>
      </c>
      <c r="D227" s="266" t="s">
        <v>2175</v>
      </c>
      <c r="E227" s="88" t="s">
        <v>889</v>
      </c>
      <c r="F227" s="88" t="s">
        <v>52</v>
      </c>
      <c r="G227" s="155">
        <v>1216</v>
      </c>
      <c r="H227" s="278">
        <v>2784</v>
      </c>
      <c r="I227" s="91">
        <v>13500</v>
      </c>
      <c r="J227" s="91">
        <v>4000</v>
      </c>
      <c r="K227" s="91" t="s">
        <v>53</v>
      </c>
      <c r="L227" s="88" t="s">
        <v>476</v>
      </c>
    </row>
    <row r="228" spans="1:12" ht="36" x14ac:dyDescent="0.25">
      <c r="A228" s="534"/>
      <c r="B228" s="534"/>
      <c r="C228" s="88" t="s">
        <v>890</v>
      </c>
      <c r="D228" s="88" t="s">
        <v>2176</v>
      </c>
      <c r="E228" s="88" t="s">
        <v>892</v>
      </c>
      <c r="F228" s="88" t="s">
        <v>61</v>
      </c>
      <c r="G228" s="88">
        <v>10</v>
      </c>
      <c r="H228" s="88">
        <v>20</v>
      </c>
      <c r="I228" s="91" t="s">
        <v>67</v>
      </c>
      <c r="J228" s="91">
        <v>0</v>
      </c>
      <c r="K228" s="91" t="s">
        <v>53</v>
      </c>
      <c r="L228" s="88" t="s">
        <v>476</v>
      </c>
    </row>
    <row r="229" spans="1:12" ht="48" x14ac:dyDescent="0.25">
      <c r="A229" s="534"/>
      <c r="B229" s="534"/>
      <c r="C229" s="88" t="s">
        <v>893</v>
      </c>
      <c r="D229" s="88" t="s">
        <v>2177</v>
      </c>
      <c r="E229" s="88" t="s">
        <v>310</v>
      </c>
      <c r="F229" s="88" t="s">
        <v>61</v>
      </c>
      <c r="G229" s="88" t="s">
        <v>67</v>
      </c>
      <c r="H229" s="88">
        <v>50</v>
      </c>
      <c r="I229" s="91">
        <v>37000</v>
      </c>
      <c r="J229" s="91">
        <v>7500</v>
      </c>
      <c r="K229" s="91" t="s">
        <v>53</v>
      </c>
      <c r="L229" s="88" t="s">
        <v>476</v>
      </c>
    </row>
    <row r="230" spans="1:12" ht="36" x14ac:dyDescent="0.25">
      <c r="A230" s="534"/>
      <c r="B230" s="534"/>
      <c r="C230" s="88" t="s">
        <v>895</v>
      </c>
      <c r="D230" s="88" t="s">
        <v>2178</v>
      </c>
      <c r="E230" s="88" t="s">
        <v>897</v>
      </c>
      <c r="F230" s="88" t="s">
        <v>52</v>
      </c>
      <c r="G230" s="88" t="s">
        <v>67</v>
      </c>
      <c r="H230" s="88">
        <v>30</v>
      </c>
      <c r="I230" s="91">
        <v>26500</v>
      </c>
      <c r="J230" s="91">
        <v>5000</v>
      </c>
      <c r="K230" s="91" t="s">
        <v>53</v>
      </c>
      <c r="L230" s="88" t="s">
        <v>476</v>
      </c>
    </row>
    <row r="231" spans="1:12" ht="24" x14ac:dyDescent="0.25">
      <c r="A231" s="534"/>
      <c r="B231" s="534"/>
      <c r="C231" s="88" t="s">
        <v>898</v>
      </c>
      <c r="D231" s="88" t="s">
        <v>2179</v>
      </c>
      <c r="E231" s="88" t="s">
        <v>90</v>
      </c>
      <c r="F231" s="88" t="s">
        <v>61</v>
      </c>
      <c r="G231" s="88" t="s">
        <v>67</v>
      </c>
      <c r="H231" s="88">
        <v>30</v>
      </c>
      <c r="I231" s="91">
        <v>125000</v>
      </c>
      <c r="J231" s="91">
        <v>30000</v>
      </c>
      <c r="K231" s="91" t="s">
        <v>53</v>
      </c>
      <c r="L231" s="88" t="s">
        <v>476</v>
      </c>
    </row>
    <row r="232" spans="1:12" ht="24" x14ac:dyDescent="0.25">
      <c r="A232" s="534"/>
      <c r="B232" s="534"/>
      <c r="C232" s="88" t="s">
        <v>900</v>
      </c>
      <c r="D232" s="88" t="s">
        <v>2180</v>
      </c>
      <c r="E232" s="88" t="s">
        <v>90</v>
      </c>
      <c r="F232" s="88" t="s">
        <v>61</v>
      </c>
      <c r="G232" s="88" t="s">
        <v>67</v>
      </c>
      <c r="H232" s="88">
        <v>80</v>
      </c>
      <c r="I232" s="91">
        <v>27540</v>
      </c>
      <c r="J232" s="91">
        <v>10000</v>
      </c>
      <c r="K232" s="91" t="s">
        <v>53</v>
      </c>
      <c r="L232" s="88" t="s">
        <v>476</v>
      </c>
    </row>
    <row r="233" spans="1:12" ht="40.5" customHeight="1" x14ac:dyDescent="0.25">
      <c r="A233" s="534"/>
      <c r="B233" s="534"/>
      <c r="C233" s="88" t="s">
        <v>902</v>
      </c>
      <c r="D233" s="88" t="s">
        <v>2181</v>
      </c>
      <c r="E233" s="88" t="s">
        <v>904</v>
      </c>
      <c r="F233" s="88" t="s">
        <v>52</v>
      </c>
      <c r="G233" s="88" t="s">
        <v>67</v>
      </c>
      <c r="H233" s="88">
        <v>25</v>
      </c>
      <c r="I233" s="91">
        <v>58000</v>
      </c>
      <c r="J233" s="91">
        <v>13000</v>
      </c>
      <c r="K233" s="91" t="s">
        <v>53</v>
      </c>
      <c r="L233" s="88" t="s">
        <v>476</v>
      </c>
    </row>
    <row r="234" spans="1:12" ht="36" x14ac:dyDescent="0.25">
      <c r="A234" s="534"/>
      <c r="B234" s="534"/>
      <c r="C234" s="88" t="s">
        <v>905</v>
      </c>
      <c r="D234" s="88" t="s">
        <v>2182</v>
      </c>
      <c r="E234" s="88" t="s">
        <v>907</v>
      </c>
      <c r="F234" s="88" t="s">
        <v>201</v>
      </c>
      <c r="G234" s="88">
        <v>45</v>
      </c>
      <c r="H234" s="88">
        <v>75</v>
      </c>
      <c r="I234" s="91">
        <v>113044</v>
      </c>
      <c r="J234" s="91">
        <v>47600</v>
      </c>
      <c r="K234" s="91" t="s">
        <v>53</v>
      </c>
      <c r="L234" s="88" t="s">
        <v>476</v>
      </c>
    </row>
    <row r="235" spans="1:12" ht="24" x14ac:dyDescent="0.25">
      <c r="A235" s="534"/>
      <c r="B235" s="534"/>
      <c r="C235" s="88" t="s">
        <v>908</v>
      </c>
      <c r="D235" s="88" t="s">
        <v>2183</v>
      </c>
      <c r="E235" s="88" t="s">
        <v>910</v>
      </c>
      <c r="F235" s="88" t="s">
        <v>61</v>
      </c>
      <c r="G235" s="88" t="s">
        <v>67</v>
      </c>
      <c r="H235" s="88">
        <v>2</v>
      </c>
      <c r="I235" s="91">
        <v>15100</v>
      </c>
      <c r="J235" s="91">
        <v>6000</v>
      </c>
      <c r="K235" s="91" t="s">
        <v>53</v>
      </c>
      <c r="L235" s="88" t="s">
        <v>476</v>
      </c>
    </row>
    <row r="236" spans="1:12" ht="24" x14ac:dyDescent="0.25">
      <c r="A236" s="534"/>
      <c r="B236" s="534"/>
      <c r="C236" s="88" t="s">
        <v>911</v>
      </c>
      <c r="D236" s="88" t="s">
        <v>2184</v>
      </c>
      <c r="E236" s="88" t="s">
        <v>913</v>
      </c>
      <c r="F236" s="88" t="s">
        <v>914</v>
      </c>
      <c r="G236" s="88">
        <v>10.87</v>
      </c>
      <c r="H236" s="88">
        <v>653.48</v>
      </c>
      <c r="I236" s="91">
        <v>14200</v>
      </c>
      <c r="J236" s="91">
        <v>9000</v>
      </c>
      <c r="K236" s="91" t="s">
        <v>915</v>
      </c>
      <c r="L236" s="88" t="s">
        <v>476</v>
      </c>
    </row>
    <row r="237" spans="1:12" ht="72" x14ac:dyDescent="0.25">
      <c r="A237" s="534" t="s">
        <v>2185</v>
      </c>
      <c r="B237" s="534" t="s">
        <v>2186</v>
      </c>
      <c r="C237" s="465" t="s">
        <v>2187</v>
      </c>
      <c r="D237" s="543" t="s">
        <v>2188</v>
      </c>
      <c r="E237" s="49" t="s">
        <v>2189</v>
      </c>
      <c r="F237" s="1" t="s">
        <v>61</v>
      </c>
      <c r="G237" s="1">
        <v>30</v>
      </c>
      <c r="H237" s="1">
        <v>100</v>
      </c>
      <c r="I237" s="91">
        <v>300</v>
      </c>
      <c r="J237" s="91">
        <v>300</v>
      </c>
      <c r="K237" s="91" t="s">
        <v>53</v>
      </c>
      <c r="L237" s="88" t="s">
        <v>476</v>
      </c>
    </row>
    <row r="238" spans="1:12" ht="72" x14ac:dyDescent="0.25">
      <c r="A238" s="535"/>
      <c r="B238" s="535"/>
      <c r="C238" s="466"/>
      <c r="D238" s="544"/>
      <c r="E238" s="26" t="s">
        <v>2190</v>
      </c>
      <c r="F238" s="1" t="s">
        <v>61</v>
      </c>
      <c r="G238" s="1">
        <v>30</v>
      </c>
      <c r="H238" s="1">
        <v>100</v>
      </c>
      <c r="I238" s="91">
        <v>300</v>
      </c>
      <c r="J238" s="91">
        <v>300</v>
      </c>
      <c r="K238" s="91" t="s">
        <v>53</v>
      </c>
      <c r="L238" s="88" t="s">
        <v>476</v>
      </c>
    </row>
    <row r="239" spans="1:12" ht="96" x14ac:dyDescent="0.25">
      <c r="A239" s="536"/>
      <c r="B239" s="536"/>
      <c r="C239" s="467"/>
      <c r="D239" s="88" t="s">
        <v>2191</v>
      </c>
      <c r="E239" s="88" t="s">
        <v>2192</v>
      </c>
      <c r="F239" s="88" t="s">
        <v>67</v>
      </c>
      <c r="G239" s="88" t="s">
        <v>67</v>
      </c>
      <c r="H239" s="88" t="s">
        <v>67</v>
      </c>
      <c r="I239" s="88" t="s">
        <v>67</v>
      </c>
      <c r="J239" s="88" t="s">
        <v>67</v>
      </c>
      <c r="K239" s="88" t="s">
        <v>67</v>
      </c>
      <c r="L239" s="88" t="s">
        <v>476</v>
      </c>
    </row>
    <row r="240" spans="1:12" ht="35.25" customHeight="1" x14ac:dyDescent="0.25">
      <c r="A240" s="576" t="s">
        <v>2193</v>
      </c>
      <c r="B240" s="576" t="s">
        <v>2194</v>
      </c>
      <c r="C240" s="465" t="s">
        <v>2195</v>
      </c>
      <c r="D240" s="465" t="s">
        <v>2196</v>
      </c>
      <c r="E240" s="88" t="s">
        <v>2197</v>
      </c>
      <c r="F240" s="12" t="s">
        <v>52</v>
      </c>
      <c r="G240" s="12" t="s">
        <v>67</v>
      </c>
      <c r="H240" s="12">
        <v>58</v>
      </c>
      <c r="I240" s="524">
        <v>5800</v>
      </c>
      <c r="J240" s="524">
        <v>5800</v>
      </c>
      <c r="K240" s="88" t="s">
        <v>53</v>
      </c>
      <c r="L240" s="88" t="s">
        <v>476</v>
      </c>
    </row>
    <row r="241" spans="1:12" ht="28.5" customHeight="1" x14ac:dyDescent="0.25">
      <c r="A241" s="581"/>
      <c r="B241" s="581"/>
      <c r="C241" s="467"/>
      <c r="D241" s="467"/>
      <c r="E241" s="1" t="s">
        <v>2198</v>
      </c>
      <c r="F241" s="1" t="s">
        <v>52</v>
      </c>
      <c r="G241" s="1" t="s">
        <v>67</v>
      </c>
      <c r="H241" s="1">
        <v>20</v>
      </c>
      <c r="I241" s="526"/>
      <c r="J241" s="526"/>
      <c r="K241" s="88" t="s">
        <v>53</v>
      </c>
      <c r="L241" s="88" t="s">
        <v>476</v>
      </c>
    </row>
    <row r="242" spans="1:12" ht="24" x14ac:dyDescent="0.25">
      <c r="A242" s="575" t="s">
        <v>2199</v>
      </c>
      <c r="B242" s="575" t="s">
        <v>2200</v>
      </c>
      <c r="C242" s="88" t="s">
        <v>924</v>
      </c>
      <c r="D242" s="88" t="s">
        <v>2201</v>
      </c>
      <c r="E242" s="88" t="s">
        <v>310</v>
      </c>
      <c r="F242" s="88" t="s">
        <v>61</v>
      </c>
      <c r="G242" s="212" t="s">
        <v>67</v>
      </c>
      <c r="H242" s="88" t="s">
        <v>926</v>
      </c>
      <c r="I242" s="91">
        <v>7200</v>
      </c>
      <c r="J242" s="91">
        <v>1800</v>
      </c>
      <c r="K242" s="91" t="s">
        <v>53</v>
      </c>
      <c r="L242" s="88" t="s">
        <v>927</v>
      </c>
    </row>
    <row r="243" spans="1:12" ht="36" x14ac:dyDescent="0.25">
      <c r="A243" s="575"/>
      <c r="B243" s="575"/>
      <c r="C243" s="88" t="s">
        <v>928</v>
      </c>
      <c r="D243" s="88" t="s">
        <v>2202</v>
      </c>
      <c r="E243" s="88" t="s">
        <v>930</v>
      </c>
      <c r="F243" s="88" t="s">
        <v>52</v>
      </c>
      <c r="G243" s="88">
        <v>2</v>
      </c>
      <c r="H243" s="88">
        <v>2</v>
      </c>
      <c r="I243" s="91">
        <v>120</v>
      </c>
      <c r="J243" s="91">
        <v>30</v>
      </c>
      <c r="K243" s="91" t="s">
        <v>53</v>
      </c>
      <c r="L243" s="88" t="s">
        <v>927</v>
      </c>
    </row>
    <row r="244" spans="1:12" ht="72" x14ac:dyDescent="0.25">
      <c r="A244" s="465" t="s">
        <v>2203</v>
      </c>
      <c r="B244" s="576" t="s">
        <v>2204</v>
      </c>
      <c r="C244" s="88" t="s">
        <v>2205</v>
      </c>
      <c r="D244" s="88" t="s">
        <v>2206</v>
      </c>
      <c r="E244" s="88" t="s">
        <v>996</v>
      </c>
      <c r="F244" s="88" t="s">
        <v>61</v>
      </c>
      <c r="G244" s="88" t="s">
        <v>67</v>
      </c>
      <c r="H244" s="88">
        <v>30</v>
      </c>
      <c r="I244" s="91">
        <v>100000</v>
      </c>
      <c r="J244" s="91">
        <v>29000</v>
      </c>
      <c r="K244" s="91" t="s">
        <v>53</v>
      </c>
      <c r="L244" s="88" t="s">
        <v>217</v>
      </c>
    </row>
    <row r="245" spans="1:12" ht="31.5" customHeight="1" x14ac:dyDescent="0.25">
      <c r="A245" s="467"/>
      <c r="B245" s="581"/>
      <c r="C245" s="88" t="s">
        <v>934</v>
      </c>
      <c r="D245" s="88" t="s">
        <v>2207</v>
      </c>
      <c r="E245" s="88" t="s">
        <v>936</v>
      </c>
      <c r="F245" s="88" t="s">
        <v>52</v>
      </c>
      <c r="G245" s="88" t="s">
        <v>67</v>
      </c>
      <c r="H245" s="88">
        <v>1</v>
      </c>
      <c r="I245" s="91">
        <v>2000</v>
      </c>
      <c r="J245" s="91">
        <v>1000</v>
      </c>
      <c r="K245" s="91" t="s">
        <v>53</v>
      </c>
      <c r="L245" s="88" t="s">
        <v>217</v>
      </c>
    </row>
    <row r="246" spans="1:12" ht="36" customHeight="1" x14ac:dyDescent="0.25">
      <c r="A246" s="465" t="s">
        <v>2208</v>
      </c>
      <c r="B246" s="477" t="s">
        <v>2209</v>
      </c>
      <c r="C246" s="88" t="s">
        <v>939</v>
      </c>
      <c r="D246" s="88" t="s">
        <v>2210</v>
      </c>
      <c r="E246" s="88" t="s">
        <v>90</v>
      </c>
      <c r="F246" s="88" t="s">
        <v>61</v>
      </c>
      <c r="G246" s="88" t="s">
        <v>67</v>
      </c>
      <c r="H246" s="88">
        <v>70</v>
      </c>
      <c r="I246" s="91">
        <v>868589</v>
      </c>
      <c r="J246" s="91">
        <v>392000</v>
      </c>
      <c r="K246" s="91" t="s">
        <v>656</v>
      </c>
      <c r="L246" s="88" t="s">
        <v>224</v>
      </c>
    </row>
    <row r="247" spans="1:12" ht="36" x14ac:dyDescent="0.25">
      <c r="A247" s="466"/>
      <c r="B247" s="477"/>
      <c r="C247" s="88" t="s">
        <v>939</v>
      </c>
      <c r="D247" s="88" t="s">
        <v>2211</v>
      </c>
      <c r="E247" s="88" t="s">
        <v>90</v>
      </c>
      <c r="F247" s="88" t="s">
        <v>61</v>
      </c>
      <c r="G247" s="88" t="s">
        <v>67</v>
      </c>
      <c r="H247" s="88">
        <v>100</v>
      </c>
      <c r="I247" s="91">
        <v>3907.7</v>
      </c>
      <c r="J247" s="91">
        <v>3907.7</v>
      </c>
      <c r="K247" s="91" t="s">
        <v>942</v>
      </c>
      <c r="L247" s="88" t="s">
        <v>224</v>
      </c>
    </row>
    <row r="248" spans="1:12" ht="48" x14ac:dyDescent="0.25">
      <c r="A248" s="466"/>
      <c r="B248" s="477"/>
      <c r="C248" s="88" t="s">
        <v>943</v>
      </c>
      <c r="D248" s="88" t="s">
        <v>2212</v>
      </c>
      <c r="E248" s="88" t="s">
        <v>90</v>
      </c>
      <c r="F248" s="88" t="s">
        <v>61</v>
      </c>
      <c r="G248" s="88" t="s">
        <v>67</v>
      </c>
      <c r="H248" s="88">
        <v>10</v>
      </c>
      <c r="I248" s="91">
        <v>12800000</v>
      </c>
      <c r="J248" s="13">
        <v>633901.9</v>
      </c>
      <c r="K248" s="91" t="s">
        <v>942</v>
      </c>
      <c r="L248" s="88" t="s">
        <v>224</v>
      </c>
    </row>
    <row r="249" spans="1:12" ht="36" x14ac:dyDescent="0.25">
      <c r="A249" s="466"/>
      <c r="B249" s="477"/>
      <c r="C249" s="88" t="s">
        <v>945</v>
      </c>
      <c r="D249" s="88" t="s">
        <v>2213</v>
      </c>
      <c r="E249" s="88" t="s">
        <v>90</v>
      </c>
      <c r="F249" s="88" t="s">
        <v>61</v>
      </c>
      <c r="G249" s="88" t="s">
        <v>67</v>
      </c>
      <c r="H249" s="88">
        <v>30</v>
      </c>
      <c r="I249" s="91">
        <v>7233500</v>
      </c>
      <c r="J249" s="91">
        <v>2170050</v>
      </c>
      <c r="K249" s="91" t="s">
        <v>942</v>
      </c>
      <c r="L249" s="88" t="s">
        <v>224</v>
      </c>
    </row>
    <row r="250" spans="1:12" ht="36" x14ac:dyDescent="0.25">
      <c r="A250" s="466"/>
      <c r="B250" s="477"/>
      <c r="C250" s="88" t="s">
        <v>947</v>
      </c>
      <c r="D250" s="88" t="s">
        <v>2214</v>
      </c>
      <c r="E250" s="88" t="s">
        <v>90</v>
      </c>
      <c r="F250" s="88" t="s">
        <v>61</v>
      </c>
      <c r="G250" s="88" t="s">
        <v>67</v>
      </c>
      <c r="H250" s="88">
        <v>30</v>
      </c>
      <c r="I250" s="91">
        <v>3400000</v>
      </c>
      <c r="J250" s="91">
        <v>1020000</v>
      </c>
      <c r="K250" s="91" t="s">
        <v>942</v>
      </c>
      <c r="L250" s="88" t="s">
        <v>224</v>
      </c>
    </row>
    <row r="251" spans="1:12" ht="48" x14ac:dyDescent="0.25">
      <c r="A251" s="466"/>
      <c r="B251" s="465" t="s">
        <v>2215</v>
      </c>
      <c r="C251" s="88" t="s">
        <v>950</v>
      </c>
      <c r="D251" s="88" t="s">
        <v>2216</v>
      </c>
      <c r="E251" s="88" t="s">
        <v>90</v>
      </c>
      <c r="F251" s="88" t="s">
        <v>61</v>
      </c>
      <c r="G251" s="88">
        <v>5</v>
      </c>
      <c r="H251" s="88">
        <v>30</v>
      </c>
      <c r="I251" s="91">
        <v>874758.60499999998</v>
      </c>
      <c r="J251" s="91">
        <v>174951.72</v>
      </c>
      <c r="K251" s="91" t="s">
        <v>53</v>
      </c>
      <c r="L251" s="88" t="s">
        <v>224</v>
      </c>
    </row>
    <row r="252" spans="1:12" ht="36" x14ac:dyDescent="0.25">
      <c r="A252" s="466"/>
      <c r="B252" s="466"/>
      <c r="C252" s="88" t="s">
        <v>952</v>
      </c>
      <c r="D252" s="88" t="s">
        <v>2217</v>
      </c>
      <c r="E252" s="88" t="s">
        <v>90</v>
      </c>
      <c r="F252" s="88" t="s">
        <v>61</v>
      </c>
      <c r="G252" s="88" t="s">
        <v>67</v>
      </c>
      <c r="H252" s="88">
        <v>30</v>
      </c>
      <c r="I252" s="91">
        <v>46000</v>
      </c>
      <c r="J252" s="91">
        <v>17500</v>
      </c>
      <c r="K252" s="91" t="s">
        <v>53</v>
      </c>
      <c r="L252" s="88" t="s">
        <v>224</v>
      </c>
    </row>
    <row r="253" spans="1:12" ht="36" x14ac:dyDescent="0.25">
      <c r="A253" s="466"/>
      <c r="B253" s="466"/>
      <c r="C253" s="88" t="s">
        <v>952</v>
      </c>
      <c r="D253" s="88" t="s">
        <v>2218</v>
      </c>
      <c r="E253" s="88" t="s">
        <v>90</v>
      </c>
      <c r="F253" s="88" t="s">
        <v>61</v>
      </c>
      <c r="G253" s="88">
        <v>50</v>
      </c>
      <c r="H253" s="88">
        <v>100</v>
      </c>
      <c r="I253" s="91">
        <v>84892.6</v>
      </c>
      <c r="J253" s="91">
        <v>42446.3</v>
      </c>
      <c r="K253" s="91" t="s">
        <v>53</v>
      </c>
      <c r="L253" s="88" t="s">
        <v>224</v>
      </c>
    </row>
    <row r="254" spans="1:12" ht="53.25" customHeight="1" x14ac:dyDescent="0.25">
      <c r="A254" s="466"/>
      <c r="B254" s="466"/>
      <c r="C254" s="88" t="s">
        <v>952</v>
      </c>
      <c r="D254" s="88" t="s">
        <v>2219</v>
      </c>
      <c r="E254" s="88" t="s">
        <v>90</v>
      </c>
      <c r="F254" s="88" t="s">
        <v>201</v>
      </c>
      <c r="G254" s="88">
        <v>0</v>
      </c>
      <c r="H254" s="88">
        <v>10</v>
      </c>
      <c r="I254" s="91">
        <v>879651</v>
      </c>
      <c r="J254" s="91">
        <v>176223.804</v>
      </c>
      <c r="K254" s="91" t="s">
        <v>2220</v>
      </c>
      <c r="L254" s="88" t="s">
        <v>224</v>
      </c>
    </row>
    <row r="255" spans="1:12" ht="36" x14ac:dyDescent="0.25">
      <c r="A255" s="466"/>
      <c r="B255" s="466"/>
      <c r="C255" s="465" t="s">
        <v>960</v>
      </c>
      <c r="D255" s="88" t="s">
        <v>2221</v>
      </c>
      <c r="E255" s="88" t="s">
        <v>90</v>
      </c>
      <c r="F255" s="92" t="s">
        <v>61</v>
      </c>
      <c r="G255" s="88">
        <v>0</v>
      </c>
      <c r="H255" s="92">
        <v>20</v>
      </c>
      <c r="I255" s="93">
        <v>630587.5</v>
      </c>
      <c r="J255" s="93">
        <v>104646.9</v>
      </c>
      <c r="K255" s="91" t="s">
        <v>942</v>
      </c>
      <c r="L255" s="88" t="s">
        <v>224</v>
      </c>
    </row>
    <row r="256" spans="1:12" ht="36" x14ac:dyDescent="0.25">
      <c r="A256" s="466"/>
      <c r="B256" s="466"/>
      <c r="C256" s="467"/>
      <c r="D256" s="88" t="s">
        <v>2222</v>
      </c>
      <c r="E256" s="88" t="s">
        <v>90</v>
      </c>
      <c r="F256" s="92" t="s">
        <v>61</v>
      </c>
      <c r="G256" s="88" t="s">
        <v>67</v>
      </c>
      <c r="H256" s="92" t="s">
        <v>67</v>
      </c>
      <c r="I256" s="93" t="s">
        <v>67</v>
      </c>
      <c r="J256" s="93" t="s">
        <v>67</v>
      </c>
      <c r="K256" s="91" t="s">
        <v>942</v>
      </c>
      <c r="L256" s="88" t="s">
        <v>224</v>
      </c>
    </row>
    <row r="257" spans="1:12" ht="36" x14ac:dyDescent="0.25">
      <c r="A257" s="466"/>
      <c r="B257" s="466"/>
      <c r="C257" s="88" t="s">
        <v>952</v>
      </c>
      <c r="D257" s="88" t="s">
        <v>2223</v>
      </c>
      <c r="E257" s="88" t="s">
        <v>90</v>
      </c>
      <c r="F257" s="88" t="s">
        <v>61</v>
      </c>
      <c r="G257" s="88">
        <v>30</v>
      </c>
      <c r="H257" s="88">
        <v>70</v>
      </c>
      <c r="I257" s="91">
        <v>185514.9</v>
      </c>
      <c r="J257" s="91">
        <v>37103</v>
      </c>
      <c r="K257" s="91" t="s">
        <v>53</v>
      </c>
      <c r="L257" s="88" t="s">
        <v>224</v>
      </c>
    </row>
    <row r="258" spans="1:12" ht="36" customHeight="1" x14ac:dyDescent="0.25">
      <c r="A258" s="466"/>
      <c r="B258" s="466"/>
      <c r="C258" s="88" t="s">
        <v>958</v>
      </c>
      <c r="D258" s="88" t="s">
        <v>2224</v>
      </c>
      <c r="E258" s="88" t="s">
        <v>90</v>
      </c>
      <c r="F258" s="92" t="s">
        <v>61</v>
      </c>
      <c r="G258" s="88">
        <v>0</v>
      </c>
      <c r="H258" s="92">
        <v>5</v>
      </c>
      <c r="I258" s="91">
        <v>280000</v>
      </c>
      <c r="J258" s="93">
        <v>14000</v>
      </c>
      <c r="K258" s="93" t="s">
        <v>53</v>
      </c>
      <c r="L258" s="88" t="s">
        <v>224</v>
      </c>
    </row>
    <row r="259" spans="1:12" ht="36" x14ac:dyDescent="0.25">
      <c r="A259" s="466"/>
      <c r="B259" s="466"/>
      <c r="C259" s="88" t="s">
        <v>958</v>
      </c>
      <c r="D259" s="88" t="s">
        <v>2225</v>
      </c>
      <c r="E259" s="88" t="s">
        <v>90</v>
      </c>
      <c r="F259" s="88" t="s">
        <v>61</v>
      </c>
      <c r="G259" s="88">
        <v>69</v>
      </c>
      <c r="H259" s="88">
        <v>85</v>
      </c>
      <c r="I259" s="91">
        <v>457293.94</v>
      </c>
      <c r="J259" s="91">
        <v>140705.82800000001</v>
      </c>
      <c r="K259" s="91" t="s">
        <v>942</v>
      </c>
      <c r="L259" s="88" t="s">
        <v>224</v>
      </c>
    </row>
    <row r="260" spans="1:12" ht="36" x14ac:dyDescent="0.25">
      <c r="A260" s="466"/>
      <c r="B260" s="467"/>
      <c r="C260" s="88" t="s">
        <v>969</v>
      </c>
      <c r="D260" s="88" t="s">
        <v>2226</v>
      </c>
      <c r="E260" s="88" t="s">
        <v>90</v>
      </c>
      <c r="F260" s="88" t="s">
        <v>61</v>
      </c>
      <c r="G260" s="88">
        <v>10</v>
      </c>
      <c r="H260" s="88">
        <v>50</v>
      </c>
      <c r="I260" s="91">
        <v>32470.1</v>
      </c>
      <c r="J260" s="91">
        <v>17919.28</v>
      </c>
      <c r="K260" s="91" t="s">
        <v>53</v>
      </c>
      <c r="L260" s="88" t="s">
        <v>224</v>
      </c>
    </row>
    <row r="261" spans="1:12" ht="36" x14ac:dyDescent="0.25">
      <c r="A261" s="466"/>
      <c r="B261" s="477" t="s">
        <v>2227</v>
      </c>
      <c r="C261" s="88" t="s">
        <v>972</v>
      </c>
      <c r="D261" s="88" t="s">
        <v>2228</v>
      </c>
      <c r="E261" s="88" t="s">
        <v>90</v>
      </c>
      <c r="F261" s="88" t="s">
        <v>61</v>
      </c>
      <c r="G261" s="88">
        <v>20</v>
      </c>
      <c r="H261" s="88">
        <v>100</v>
      </c>
      <c r="I261" s="91">
        <v>2000</v>
      </c>
      <c r="J261" s="91">
        <v>1000</v>
      </c>
      <c r="K261" s="91" t="s">
        <v>656</v>
      </c>
      <c r="L261" s="88" t="s">
        <v>224</v>
      </c>
    </row>
    <row r="262" spans="1:12" ht="36" x14ac:dyDescent="0.25">
      <c r="A262" s="466"/>
      <c r="B262" s="477"/>
      <c r="C262" s="88" t="s">
        <v>972</v>
      </c>
      <c r="D262" s="88" t="s">
        <v>2229</v>
      </c>
      <c r="E262" s="88" t="s">
        <v>90</v>
      </c>
      <c r="F262" s="88" t="s">
        <v>61</v>
      </c>
      <c r="G262" s="88" t="s">
        <v>67</v>
      </c>
      <c r="H262" s="88">
        <v>70</v>
      </c>
      <c r="I262" s="91" t="s">
        <v>67</v>
      </c>
      <c r="J262" s="91">
        <v>0</v>
      </c>
      <c r="K262" s="91" t="s">
        <v>67</v>
      </c>
      <c r="L262" s="88" t="s">
        <v>224</v>
      </c>
    </row>
    <row r="263" spans="1:12" ht="36" x14ac:dyDescent="0.25">
      <c r="A263" s="466"/>
      <c r="B263" s="477"/>
      <c r="C263" s="88" t="s">
        <v>975</v>
      </c>
      <c r="D263" s="88" t="s">
        <v>2230</v>
      </c>
      <c r="E263" s="88" t="s">
        <v>90</v>
      </c>
      <c r="F263" s="88" t="s">
        <v>61</v>
      </c>
      <c r="G263" s="88" t="s">
        <v>67</v>
      </c>
      <c r="H263" s="88">
        <v>70</v>
      </c>
      <c r="I263" s="91" t="s">
        <v>67</v>
      </c>
      <c r="J263" s="91">
        <v>0</v>
      </c>
      <c r="K263" s="91" t="s">
        <v>67</v>
      </c>
      <c r="L263" s="88" t="s">
        <v>224</v>
      </c>
    </row>
    <row r="264" spans="1:12" ht="36" x14ac:dyDescent="0.25">
      <c r="A264" s="466"/>
      <c r="B264" s="477" t="s">
        <v>2231</v>
      </c>
      <c r="C264" s="88" t="s">
        <v>978</v>
      </c>
      <c r="D264" s="88" t="s">
        <v>2232</v>
      </c>
      <c r="E264" s="88" t="s">
        <v>90</v>
      </c>
      <c r="F264" s="88" t="s">
        <v>61</v>
      </c>
      <c r="G264" s="88" t="s">
        <v>67</v>
      </c>
      <c r="H264" s="88">
        <v>5</v>
      </c>
      <c r="I264" s="519">
        <v>281500</v>
      </c>
      <c r="J264" s="519">
        <v>28150</v>
      </c>
      <c r="K264" s="91" t="s">
        <v>806</v>
      </c>
      <c r="L264" s="88" t="s">
        <v>224</v>
      </c>
    </row>
    <row r="265" spans="1:12" ht="24" x14ac:dyDescent="0.25">
      <c r="A265" s="466"/>
      <c r="B265" s="477"/>
      <c r="C265" s="88" t="s">
        <v>978</v>
      </c>
      <c r="D265" s="88" t="s">
        <v>2233</v>
      </c>
      <c r="E265" s="88" t="s">
        <v>90</v>
      </c>
      <c r="F265" s="88" t="s">
        <v>61</v>
      </c>
      <c r="G265" s="88" t="s">
        <v>67</v>
      </c>
      <c r="H265" s="88">
        <v>5</v>
      </c>
      <c r="I265" s="519"/>
      <c r="J265" s="519"/>
      <c r="K265" s="91" t="s">
        <v>806</v>
      </c>
      <c r="L265" s="88" t="s">
        <v>224</v>
      </c>
    </row>
    <row r="266" spans="1:12" ht="36" x14ac:dyDescent="0.25">
      <c r="A266" s="466"/>
      <c r="B266" s="477"/>
      <c r="C266" s="88" t="s">
        <v>978</v>
      </c>
      <c r="D266" s="88" t="s">
        <v>2234</v>
      </c>
      <c r="E266" s="88" t="s">
        <v>90</v>
      </c>
      <c r="F266" s="88" t="s">
        <v>61</v>
      </c>
      <c r="G266" s="88" t="s">
        <v>67</v>
      </c>
      <c r="H266" s="88">
        <v>5</v>
      </c>
      <c r="I266" s="519"/>
      <c r="J266" s="519"/>
      <c r="K266" s="91" t="s">
        <v>806</v>
      </c>
      <c r="L266" s="88" t="s">
        <v>224</v>
      </c>
    </row>
    <row r="267" spans="1:12" ht="24" x14ac:dyDescent="0.25">
      <c r="A267" s="467"/>
      <c r="B267" s="477"/>
      <c r="C267" s="88" t="s">
        <v>978</v>
      </c>
      <c r="D267" s="88" t="s">
        <v>2235</v>
      </c>
      <c r="E267" s="88" t="s">
        <v>90</v>
      </c>
      <c r="F267" s="88" t="s">
        <v>61</v>
      </c>
      <c r="G267" s="88" t="s">
        <v>67</v>
      </c>
      <c r="H267" s="88">
        <v>5</v>
      </c>
      <c r="I267" s="519"/>
      <c r="J267" s="519"/>
      <c r="K267" s="91" t="s">
        <v>806</v>
      </c>
      <c r="L267" s="88" t="s">
        <v>224</v>
      </c>
    </row>
    <row r="268" spans="1:12" ht="36" x14ac:dyDescent="0.25">
      <c r="A268" s="477" t="s">
        <v>2236</v>
      </c>
      <c r="B268" s="477" t="s">
        <v>2237</v>
      </c>
      <c r="C268" s="477" t="s">
        <v>985</v>
      </c>
      <c r="D268" s="477" t="s">
        <v>2238</v>
      </c>
      <c r="E268" s="88" t="s">
        <v>2239</v>
      </c>
      <c r="F268" s="88" t="s">
        <v>172</v>
      </c>
      <c r="G268" s="88" t="s">
        <v>67</v>
      </c>
      <c r="H268" s="88">
        <v>3</v>
      </c>
      <c r="I268" s="519">
        <v>553.9</v>
      </c>
      <c r="J268" s="519">
        <v>553.9</v>
      </c>
      <c r="K268" s="519" t="s">
        <v>53</v>
      </c>
      <c r="L268" s="88" t="s">
        <v>54</v>
      </c>
    </row>
    <row r="269" spans="1:12" ht="36" x14ac:dyDescent="0.25">
      <c r="A269" s="477"/>
      <c r="B269" s="477"/>
      <c r="C269" s="477"/>
      <c r="D269" s="477"/>
      <c r="E269" s="88" t="s">
        <v>988</v>
      </c>
      <c r="F269" s="88" t="s">
        <v>52</v>
      </c>
      <c r="G269" s="88" t="s">
        <v>67</v>
      </c>
      <c r="H269" s="88">
        <v>40</v>
      </c>
      <c r="I269" s="519"/>
      <c r="J269" s="519"/>
      <c r="K269" s="519"/>
      <c r="L269" s="88" t="s">
        <v>54</v>
      </c>
    </row>
    <row r="270" spans="1:12" ht="36" x14ac:dyDescent="0.25">
      <c r="A270" s="477"/>
      <c r="B270" s="477"/>
      <c r="C270" s="477"/>
      <c r="D270" s="477"/>
      <c r="E270" s="88" t="s">
        <v>989</v>
      </c>
      <c r="F270" s="88" t="s">
        <v>542</v>
      </c>
      <c r="G270" s="88" t="s">
        <v>67</v>
      </c>
      <c r="H270" s="88">
        <v>18</v>
      </c>
      <c r="I270" s="519"/>
      <c r="J270" s="519"/>
      <c r="K270" s="519"/>
      <c r="L270" s="88" t="s">
        <v>54</v>
      </c>
    </row>
    <row r="271" spans="1:12" ht="48" x14ac:dyDescent="0.25">
      <c r="A271" s="477"/>
      <c r="B271" s="477"/>
      <c r="C271" s="88" t="s">
        <v>990</v>
      </c>
      <c r="D271" s="88" t="s">
        <v>2240</v>
      </c>
      <c r="E271" s="88" t="s">
        <v>90</v>
      </c>
      <c r="F271" s="88" t="s">
        <v>61</v>
      </c>
      <c r="G271" s="88" t="s">
        <v>67</v>
      </c>
      <c r="H271" s="88">
        <v>100</v>
      </c>
      <c r="I271" s="91">
        <v>4200</v>
      </c>
      <c r="J271" s="91">
        <v>4200</v>
      </c>
      <c r="K271" s="91" t="s">
        <v>53</v>
      </c>
      <c r="L271" s="88" t="s">
        <v>54</v>
      </c>
    </row>
    <row r="272" spans="1:12" ht="36" x14ac:dyDescent="0.25">
      <c r="A272" s="465" t="s">
        <v>2241</v>
      </c>
      <c r="B272" s="465" t="s">
        <v>2242</v>
      </c>
      <c r="C272" s="465" t="s">
        <v>994</v>
      </c>
      <c r="D272" s="88" t="s">
        <v>2243</v>
      </c>
      <c r="E272" s="88" t="s">
        <v>356</v>
      </c>
      <c r="F272" s="88" t="s">
        <v>61</v>
      </c>
      <c r="G272" s="88">
        <v>5</v>
      </c>
      <c r="H272" s="88">
        <v>25</v>
      </c>
      <c r="I272" s="91">
        <v>105000</v>
      </c>
      <c r="J272" s="91">
        <v>31500</v>
      </c>
      <c r="K272" s="91" t="s">
        <v>68</v>
      </c>
      <c r="L272" s="88" t="s">
        <v>54</v>
      </c>
    </row>
    <row r="273" spans="1:12" ht="36" x14ac:dyDescent="0.25">
      <c r="A273" s="466"/>
      <c r="B273" s="466"/>
      <c r="C273" s="466"/>
      <c r="D273" s="477" t="s">
        <v>2244</v>
      </c>
      <c r="E273" s="88" t="s">
        <v>2245</v>
      </c>
      <c r="F273" s="88" t="s">
        <v>52</v>
      </c>
      <c r="G273" s="88" t="s">
        <v>67</v>
      </c>
      <c r="H273" s="88">
        <v>3</v>
      </c>
      <c r="I273" s="519">
        <v>7472</v>
      </c>
      <c r="J273" s="519">
        <v>7472</v>
      </c>
      <c r="K273" s="519" t="s">
        <v>53</v>
      </c>
      <c r="L273" s="88" t="s">
        <v>54</v>
      </c>
    </row>
    <row r="274" spans="1:12" ht="36" x14ac:dyDescent="0.25">
      <c r="A274" s="466"/>
      <c r="B274" s="466"/>
      <c r="C274" s="466"/>
      <c r="D274" s="477"/>
      <c r="E274" s="88" t="s">
        <v>1000</v>
      </c>
      <c r="F274" s="88" t="s">
        <v>52</v>
      </c>
      <c r="G274" s="88" t="s">
        <v>67</v>
      </c>
      <c r="H274" s="88">
        <v>2</v>
      </c>
      <c r="I274" s="519"/>
      <c r="J274" s="519"/>
      <c r="K274" s="519"/>
      <c r="L274" s="88" t="s">
        <v>54</v>
      </c>
    </row>
    <row r="275" spans="1:12" ht="36" x14ac:dyDescent="0.25">
      <c r="A275" s="467"/>
      <c r="B275" s="467"/>
      <c r="C275" s="467"/>
      <c r="D275" s="88" t="s">
        <v>2246</v>
      </c>
      <c r="E275" s="88" t="s">
        <v>1002</v>
      </c>
      <c r="F275" s="88" t="s">
        <v>61</v>
      </c>
      <c r="G275" s="88">
        <v>58</v>
      </c>
      <c r="H275" s="88">
        <v>66</v>
      </c>
      <c r="I275" s="91">
        <v>153513</v>
      </c>
      <c r="J275" s="91">
        <v>13584</v>
      </c>
      <c r="K275" s="91" t="s">
        <v>53</v>
      </c>
      <c r="L275" s="88" t="s">
        <v>54</v>
      </c>
    </row>
    <row r="276" spans="1:12" ht="28.5" customHeight="1" x14ac:dyDescent="0.25">
      <c r="A276" s="465" t="s">
        <v>2247</v>
      </c>
      <c r="B276" s="465" t="s">
        <v>2248</v>
      </c>
      <c r="C276" s="88" t="s">
        <v>1005</v>
      </c>
      <c r="D276" s="88" t="s">
        <v>2249</v>
      </c>
      <c r="E276" s="88" t="s">
        <v>107</v>
      </c>
      <c r="F276" s="88" t="s">
        <v>61</v>
      </c>
      <c r="G276" s="88">
        <v>15</v>
      </c>
      <c r="H276" s="88">
        <v>100</v>
      </c>
      <c r="I276" s="91">
        <v>22093</v>
      </c>
      <c r="J276" s="91">
        <v>10391.516</v>
      </c>
      <c r="K276" s="91" t="s">
        <v>53</v>
      </c>
      <c r="L276" s="88" t="s">
        <v>1007</v>
      </c>
    </row>
    <row r="277" spans="1:12" ht="36" x14ac:dyDescent="0.25">
      <c r="A277" s="465"/>
      <c r="B277" s="465"/>
      <c r="C277" s="88" t="s">
        <v>1008</v>
      </c>
      <c r="D277" s="88" t="s">
        <v>2250</v>
      </c>
      <c r="E277" s="88" t="s">
        <v>2251</v>
      </c>
      <c r="F277" s="88" t="s">
        <v>52</v>
      </c>
      <c r="G277" s="88">
        <v>24</v>
      </c>
      <c r="H277" s="88">
        <v>25</v>
      </c>
      <c r="I277" s="91">
        <v>24000</v>
      </c>
      <c r="J277" s="91">
        <v>6000</v>
      </c>
      <c r="K277" s="91" t="s">
        <v>53</v>
      </c>
      <c r="L277" s="88" t="s">
        <v>1007</v>
      </c>
    </row>
    <row r="278" spans="1:12" ht="36" x14ac:dyDescent="0.25">
      <c r="A278" s="465"/>
      <c r="B278" s="465"/>
      <c r="C278" s="88" t="s">
        <v>1010</v>
      </c>
      <c r="D278" s="88" t="s">
        <v>2252</v>
      </c>
      <c r="E278" s="88" t="s">
        <v>356</v>
      </c>
      <c r="F278" s="88" t="s">
        <v>61</v>
      </c>
      <c r="G278" s="88" t="s">
        <v>67</v>
      </c>
      <c r="H278" s="88">
        <v>100</v>
      </c>
      <c r="I278" s="91">
        <v>900</v>
      </c>
      <c r="J278" s="91">
        <v>900</v>
      </c>
      <c r="K278" s="91" t="s">
        <v>53</v>
      </c>
      <c r="L278" s="88" t="s">
        <v>1007</v>
      </c>
    </row>
    <row r="279" spans="1:12" ht="24" x14ac:dyDescent="0.25">
      <c r="A279" s="465"/>
      <c r="B279" s="465"/>
      <c r="C279" s="465" t="s">
        <v>2253</v>
      </c>
      <c r="D279" s="88" t="s">
        <v>2254</v>
      </c>
      <c r="E279" s="88" t="s">
        <v>90</v>
      </c>
      <c r="F279" s="88" t="s">
        <v>61</v>
      </c>
      <c r="G279" s="88" t="s">
        <v>67</v>
      </c>
      <c r="H279" s="88">
        <v>100</v>
      </c>
      <c r="I279" s="91">
        <v>2500</v>
      </c>
      <c r="J279" s="91">
        <v>2500</v>
      </c>
      <c r="K279" s="91" t="s">
        <v>53</v>
      </c>
      <c r="L279" s="88" t="s">
        <v>1007</v>
      </c>
    </row>
    <row r="280" spans="1:12" ht="38.25" customHeight="1" x14ac:dyDescent="0.25">
      <c r="A280" s="465"/>
      <c r="B280" s="465"/>
      <c r="C280" s="467"/>
      <c r="D280" s="88" t="s">
        <v>2255</v>
      </c>
      <c r="E280" s="88" t="s">
        <v>90</v>
      </c>
      <c r="F280" s="88" t="s">
        <v>61</v>
      </c>
      <c r="G280" s="88" t="s">
        <v>67</v>
      </c>
      <c r="H280" s="88">
        <v>100</v>
      </c>
      <c r="I280" s="91">
        <v>5499.9</v>
      </c>
      <c r="J280" s="91">
        <v>5499.9</v>
      </c>
      <c r="K280" s="91" t="s">
        <v>53</v>
      </c>
      <c r="L280" s="88" t="s">
        <v>1007</v>
      </c>
    </row>
    <row r="281" spans="1:12" ht="36" x14ac:dyDescent="0.25">
      <c r="A281" s="465"/>
      <c r="B281" s="465"/>
      <c r="C281" s="88" t="s">
        <v>1038</v>
      </c>
      <c r="D281" s="88" t="s">
        <v>2256</v>
      </c>
      <c r="E281" s="88" t="s">
        <v>107</v>
      </c>
      <c r="F281" s="88" t="s">
        <v>61</v>
      </c>
      <c r="G281" s="182" t="s">
        <v>67</v>
      </c>
      <c r="H281" s="88">
        <v>100</v>
      </c>
      <c r="I281" s="91">
        <v>14031.67</v>
      </c>
      <c r="J281" s="91">
        <v>14031.67</v>
      </c>
      <c r="K281" s="91" t="s">
        <v>53</v>
      </c>
      <c r="L281" s="88" t="s">
        <v>1007</v>
      </c>
    </row>
    <row r="282" spans="1:12" ht="12" customHeight="1" x14ac:dyDescent="0.25">
      <c r="A282" s="528" t="s">
        <v>1040</v>
      </c>
      <c r="B282" s="529"/>
      <c r="C282" s="529"/>
      <c r="D282" s="529"/>
      <c r="E282" s="529"/>
      <c r="F282" s="529"/>
      <c r="G282" s="529"/>
      <c r="H282" s="529"/>
      <c r="I282" s="529"/>
      <c r="J282" s="529"/>
      <c r="K282" s="529"/>
      <c r="L282" s="530"/>
    </row>
    <row r="283" spans="1:12" ht="32.25" customHeight="1" x14ac:dyDescent="0.25">
      <c r="A283" s="477" t="s">
        <v>2257</v>
      </c>
      <c r="B283" s="477" t="s">
        <v>2258</v>
      </c>
      <c r="C283" s="88" t="s">
        <v>1050</v>
      </c>
      <c r="D283" s="88" t="s">
        <v>2259</v>
      </c>
      <c r="E283" s="88" t="s">
        <v>356</v>
      </c>
      <c r="F283" s="88" t="s">
        <v>61</v>
      </c>
      <c r="G283" s="88" t="s">
        <v>67</v>
      </c>
      <c r="H283" s="88">
        <v>100</v>
      </c>
      <c r="I283" s="91" t="s">
        <v>67</v>
      </c>
      <c r="J283" s="91">
        <v>0</v>
      </c>
      <c r="K283" s="91" t="s">
        <v>53</v>
      </c>
      <c r="L283" s="88" t="s">
        <v>1052</v>
      </c>
    </row>
    <row r="284" spans="1:12" ht="49.5" customHeight="1" x14ac:dyDescent="0.25">
      <c r="A284" s="477"/>
      <c r="B284" s="477"/>
      <c r="C284" s="88" t="s">
        <v>1053</v>
      </c>
      <c r="D284" s="88" t="s">
        <v>2260</v>
      </c>
      <c r="E284" s="88" t="s">
        <v>1055</v>
      </c>
      <c r="F284" s="88" t="s">
        <v>52</v>
      </c>
      <c r="G284" s="88" t="s">
        <v>67</v>
      </c>
      <c r="H284" s="88">
        <v>3</v>
      </c>
      <c r="I284" s="91">
        <v>110</v>
      </c>
      <c r="J284" s="91">
        <v>110</v>
      </c>
      <c r="K284" s="91" t="s">
        <v>53</v>
      </c>
      <c r="L284" s="88" t="s">
        <v>1052</v>
      </c>
    </row>
    <row r="285" spans="1:12" ht="36" x14ac:dyDescent="0.25">
      <c r="A285" s="465" t="s">
        <v>1759</v>
      </c>
      <c r="B285" s="465" t="s">
        <v>1760</v>
      </c>
      <c r="C285" s="88" t="s">
        <v>1058</v>
      </c>
      <c r="D285" s="88" t="s">
        <v>1761</v>
      </c>
      <c r="E285" s="88" t="s">
        <v>1060</v>
      </c>
      <c r="F285" s="88" t="s">
        <v>52</v>
      </c>
      <c r="G285" s="88" t="s">
        <v>67</v>
      </c>
      <c r="H285" s="88">
        <v>4</v>
      </c>
      <c r="I285" s="91">
        <v>63022.8</v>
      </c>
      <c r="J285" s="91">
        <v>19704.8</v>
      </c>
      <c r="K285" s="91" t="s">
        <v>53</v>
      </c>
      <c r="L285" s="88" t="s">
        <v>796</v>
      </c>
    </row>
    <row r="286" spans="1:12" ht="24" x14ac:dyDescent="0.25">
      <c r="A286" s="465"/>
      <c r="B286" s="465"/>
      <c r="C286" s="88" t="s">
        <v>2261</v>
      </c>
      <c r="D286" s="88" t="s">
        <v>1762</v>
      </c>
      <c r="E286" s="88" t="s">
        <v>356</v>
      </c>
      <c r="F286" s="88" t="s">
        <v>67</v>
      </c>
      <c r="G286" s="88" t="s">
        <v>67</v>
      </c>
      <c r="H286" s="88" t="s">
        <v>67</v>
      </c>
      <c r="I286" s="91" t="s">
        <v>67</v>
      </c>
      <c r="J286" s="91">
        <v>0</v>
      </c>
      <c r="K286" s="91" t="s">
        <v>53</v>
      </c>
      <c r="L286" s="88" t="s">
        <v>796</v>
      </c>
    </row>
    <row r="287" spans="1:12" ht="24" x14ac:dyDescent="0.25">
      <c r="A287" s="465"/>
      <c r="B287" s="465"/>
      <c r="C287" s="477" t="s">
        <v>2262</v>
      </c>
      <c r="D287" s="477" t="s">
        <v>1763</v>
      </c>
      <c r="E287" s="88" t="s">
        <v>1065</v>
      </c>
      <c r="F287" s="88" t="s">
        <v>52</v>
      </c>
      <c r="G287" s="88">
        <v>3</v>
      </c>
      <c r="H287" s="88">
        <v>10</v>
      </c>
      <c r="I287" s="519">
        <v>107968.38</v>
      </c>
      <c r="J287" s="519">
        <v>24423.56</v>
      </c>
      <c r="K287" s="91" t="s">
        <v>53</v>
      </c>
      <c r="L287" s="88" t="s">
        <v>796</v>
      </c>
    </row>
    <row r="288" spans="1:12" ht="24" x14ac:dyDescent="0.25">
      <c r="A288" s="465"/>
      <c r="B288" s="465"/>
      <c r="C288" s="477"/>
      <c r="D288" s="477"/>
      <c r="E288" s="88" t="s">
        <v>1066</v>
      </c>
      <c r="F288" s="88" t="s">
        <v>52</v>
      </c>
      <c r="G288" s="88" t="s">
        <v>67</v>
      </c>
      <c r="H288" s="88">
        <v>5</v>
      </c>
      <c r="I288" s="519"/>
      <c r="J288" s="519"/>
      <c r="K288" s="91" t="s">
        <v>53</v>
      </c>
      <c r="L288" s="88" t="s">
        <v>796</v>
      </c>
    </row>
    <row r="289" spans="1:12" ht="24" x14ac:dyDescent="0.25">
      <c r="A289" s="465"/>
      <c r="B289" s="465"/>
      <c r="C289" s="88" t="s">
        <v>1069</v>
      </c>
      <c r="D289" s="88" t="s">
        <v>1765</v>
      </c>
      <c r="E289" s="91" t="s">
        <v>356</v>
      </c>
      <c r="F289" s="91" t="s">
        <v>61</v>
      </c>
      <c r="G289" s="88" t="s">
        <v>67</v>
      </c>
      <c r="H289" s="88">
        <v>25</v>
      </c>
      <c r="I289" s="91">
        <v>20000</v>
      </c>
      <c r="J289" s="91">
        <v>5000</v>
      </c>
      <c r="K289" s="91" t="s">
        <v>53</v>
      </c>
      <c r="L289" s="88" t="s">
        <v>796</v>
      </c>
    </row>
    <row r="290" spans="1:12" x14ac:dyDescent="0.25">
      <c r="A290" s="465"/>
      <c r="B290" s="465"/>
      <c r="C290" s="477" t="s">
        <v>1071</v>
      </c>
      <c r="D290" s="477" t="s">
        <v>1766</v>
      </c>
      <c r="E290" s="519" t="s">
        <v>1073</v>
      </c>
      <c r="F290" s="519" t="s">
        <v>52</v>
      </c>
      <c r="G290" s="545" t="s">
        <v>67</v>
      </c>
      <c r="H290" s="477">
        <v>1</v>
      </c>
      <c r="I290" s="91">
        <v>1743</v>
      </c>
      <c r="J290" s="91">
        <v>543</v>
      </c>
      <c r="K290" s="91" t="s">
        <v>53</v>
      </c>
      <c r="L290" s="88" t="s">
        <v>796</v>
      </c>
    </row>
    <row r="291" spans="1:12" x14ac:dyDescent="0.25">
      <c r="A291" s="465"/>
      <c r="B291" s="465"/>
      <c r="C291" s="477"/>
      <c r="D291" s="477"/>
      <c r="E291" s="519"/>
      <c r="F291" s="519"/>
      <c r="G291" s="545"/>
      <c r="H291" s="477"/>
      <c r="I291" s="91">
        <v>900</v>
      </c>
      <c r="J291" s="91">
        <v>225</v>
      </c>
      <c r="K291" s="91" t="s">
        <v>714</v>
      </c>
      <c r="L291" s="88" t="s">
        <v>796</v>
      </c>
    </row>
    <row r="292" spans="1:12" ht="24" x14ac:dyDescent="0.25">
      <c r="A292" s="465"/>
      <c r="B292" s="465"/>
      <c r="C292" s="88" t="s">
        <v>1077</v>
      </c>
      <c r="D292" s="88" t="s">
        <v>2263</v>
      </c>
      <c r="E292" s="91" t="s">
        <v>1079</v>
      </c>
      <c r="F292" s="91" t="s">
        <v>52</v>
      </c>
      <c r="G292" s="88" t="s">
        <v>1080</v>
      </c>
      <c r="H292" s="88" t="s">
        <v>1081</v>
      </c>
      <c r="I292" s="91">
        <v>169350.2</v>
      </c>
      <c r="J292" s="91">
        <v>50000</v>
      </c>
      <c r="K292" s="91" t="s">
        <v>53</v>
      </c>
      <c r="L292" s="88" t="s">
        <v>796</v>
      </c>
    </row>
    <row r="293" spans="1:12" ht="24" x14ac:dyDescent="0.25">
      <c r="A293" s="465"/>
      <c r="B293" s="465"/>
      <c r="C293" s="88" t="s">
        <v>1086</v>
      </c>
      <c r="D293" s="88" t="s">
        <v>2264</v>
      </c>
      <c r="E293" s="91" t="s">
        <v>1088</v>
      </c>
      <c r="F293" s="91" t="s">
        <v>61</v>
      </c>
      <c r="G293" s="88">
        <v>5</v>
      </c>
      <c r="H293" s="88">
        <v>15</v>
      </c>
      <c r="I293" s="91">
        <v>28743</v>
      </c>
      <c r="J293" s="91">
        <v>6830</v>
      </c>
      <c r="K293" s="91" t="s">
        <v>53</v>
      </c>
      <c r="L293" s="88" t="s">
        <v>796</v>
      </c>
    </row>
    <row r="294" spans="1:12" ht="24" x14ac:dyDescent="0.25">
      <c r="A294" s="465"/>
      <c r="B294" s="465"/>
      <c r="C294" s="88" t="s">
        <v>1091</v>
      </c>
      <c r="D294" s="88" t="s">
        <v>2265</v>
      </c>
      <c r="E294" s="88" t="s">
        <v>356</v>
      </c>
      <c r="F294" s="91" t="s">
        <v>61</v>
      </c>
      <c r="G294" s="88">
        <v>20</v>
      </c>
      <c r="H294" s="88">
        <v>60</v>
      </c>
      <c r="I294" s="91">
        <v>191642</v>
      </c>
      <c r="J294" s="91">
        <v>62090.5</v>
      </c>
      <c r="K294" s="91" t="s">
        <v>53</v>
      </c>
      <c r="L294" s="88" t="s">
        <v>796</v>
      </c>
    </row>
    <row r="295" spans="1:12" ht="24" x14ac:dyDescent="0.25">
      <c r="A295" s="465"/>
      <c r="B295" s="465"/>
      <c r="C295" s="88" t="s">
        <v>1093</v>
      </c>
      <c r="D295" s="88" t="s">
        <v>2266</v>
      </c>
      <c r="E295" s="123" t="s">
        <v>1095</v>
      </c>
      <c r="F295" s="123" t="s">
        <v>52</v>
      </c>
      <c r="G295" s="88">
        <v>18</v>
      </c>
      <c r="H295" s="88">
        <v>35</v>
      </c>
      <c r="I295" s="91">
        <v>16342.939999999999</v>
      </c>
      <c r="J295" s="91">
        <v>5842.94</v>
      </c>
      <c r="K295" s="91" t="s">
        <v>53</v>
      </c>
      <c r="L295" s="88" t="s">
        <v>796</v>
      </c>
    </row>
    <row r="296" spans="1:12" ht="36" x14ac:dyDescent="0.25">
      <c r="A296" s="465"/>
      <c r="B296" s="465"/>
      <c r="C296" s="88" t="s">
        <v>1096</v>
      </c>
      <c r="D296" s="88" t="s">
        <v>2267</v>
      </c>
      <c r="E296" s="91" t="s">
        <v>1098</v>
      </c>
      <c r="F296" s="123" t="s">
        <v>52</v>
      </c>
      <c r="G296" s="88">
        <v>3</v>
      </c>
      <c r="H296" s="88">
        <v>1</v>
      </c>
      <c r="I296" s="91">
        <v>0</v>
      </c>
      <c r="J296" s="91">
        <v>0</v>
      </c>
      <c r="K296" s="91" t="s">
        <v>67</v>
      </c>
      <c r="L296" s="88" t="s">
        <v>796</v>
      </c>
    </row>
    <row r="297" spans="1:12" ht="36" x14ac:dyDescent="0.25">
      <c r="A297" s="465"/>
      <c r="B297" s="465"/>
      <c r="C297" s="88" t="s">
        <v>1113</v>
      </c>
      <c r="D297" s="88" t="s">
        <v>2268</v>
      </c>
      <c r="E297" s="88" t="s">
        <v>1115</v>
      </c>
      <c r="F297" s="88" t="s">
        <v>52</v>
      </c>
      <c r="G297" s="155">
        <v>3000</v>
      </c>
      <c r="H297" s="155">
        <v>3000</v>
      </c>
      <c r="I297" s="91">
        <v>36199.800000000003</v>
      </c>
      <c r="J297" s="91">
        <v>8580</v>
      </c>
      <c r="K297" s="91" t="s">
        <v>53</v>
      </c>
      <c r="L297" s="88" t="s">
        <v>796</v>
      </c>
    </row>
    <row r="298" spans="1:12" ht="24" x14ac:dyDescent="0.25">
      <c r="A298" s="465"/>
      <c r="B298" s="465"/>
      <c r="C298" s="88" t="s">
        <v>1116</v>
      </c>
      <c r="D298" s="88" t="s">
        <v>2269</v>
      </c>
      <c r="E298" s="212" t="s">
        <v>356</v>
      </c>
      <c r="F298" s="212" t="s">
        <v>61</v>
      </c>
      <c r="G298" s="279">
        <v>10</v>
      </c>
      <c r="H298" s="88">
        <v>59</v>
      </c>
      <c r="I298" s="91">
        <v>49196.9</v>
      </c>
      <c r="J298" s="91">
        <v>12560</v>
      </c>
      <c r="K298" s="91" t="s">
        <v>53</v>
      </c>
      <c r="L298" s="88" t="s">
        <v>796</v>
      </c>
    </row>
    <row r="299" spans="1:12" ht="24" x14ac:dyDescent="0.25">
      <c r="A299" s="465"/>
      <c r="B299" s="465"/>
      <c r="C299" s="88" t="s">
        <v>1118</v>
      </c>
      <c r="D299" s="88" t="s">
        <v>2270</v>
      </c>
      <c r="E299" s="212" t="s">
        <v>356</v>
      </c>
      <c r="F299" s="212" t="s">
        <v>61</v>
      </c>
      <c r="G299" s="279" t="s">
        <v>67</v>
      </c>
      <c r="H299" s="88" t="s">
        <v>67</v>
      </c>
      <c r="I299" s="91" t="s">
        <v>67</v>
      </c>
      <c r="J299" s="91">
        <v>0</v>
      </c>
      <c r="K299" s="91" t="s">
        <v>53</v>
      </c>
      <c r="L299" s="88" t="s">
        <v>796</v>
      </c>
    </row>
    <row r="300" spans="1:12" ht="24" x14ac:dyDescent="0.25">
      <c r="A300" s="465"/>
      <c r="B300" s="465"/>
      <c r="C300" s="88" t="s">
        <v>1116</v>
      </c>
      <c r="D300" s="88" t="s">
        <v>2271</v>
      </c>
      <c r="E300" s="212" t="s">
        <v>90</v>
      </c>
      <c r="F300" s="212" t="s">
        <v>61</v>
      </c>
      <c r="G300" s="88" t="s">
        <v>67</v>
      </c>
      <c r="H300" s="88">
        <v>50</v>
      </c>
      <c r="I300" s="91">
        <v>5947.25</v>
      </c>
      <c r="J300" s="91">
        <v>2973.65</v>
      </c>
      <c r="K300" s="91" t="s">
        <v>53</v>
      </c>
      <c r="L300" s="88" t="s">
        <v>796</v>
      </c>
    </row>
    <row r="301" spans="1:12" ht="48" customHeight="1" x14ac:dyDescent="0.25">
      <c r="A301" s="88" t="s">
        <v>1780</v>
      </c>
      <c r="B301" s="88" t="s">
        <v>1781</v>
      </c>
      <c r="C301" s="88" t="s">
        <v>1123</v>
      </c>
      <c r="D301" s="88" t="s">
        <v>1783</v>
      </c>
      <c r="E301" s="88" t="s">
        <v>356</v>
      </c>
      <c r="F301" s="212" t="s">
        <v>61</v>
      </c>
      <c r="G301" s="88" t="s">
        <v>67</v>
      </c>
      <c r="H301" s="88">
        <v>100</v>
      </c>
      <c r="I301" s="91" t="s">
        <v>67</v>
      </c>
      <c r="J301" s="91">
        <v>500</v>
      </c>
      <c r="K301" s="91" t="s">
        <v>53</v>
      </c>
      <c r="L301" s="88" t="s">
        <v>1125</v>
      </c>
    </row>
    <row r="302" spans="1:12" ht="36" customHeight="1" x14ac:dyDescent="0.25">
      <c r="A302" s="465" t="s">
        <v>2272</v>
      </c>
      <c r="B302" s="88" t="s">
        <v>2273</v>
      </c>
      <c r="C302" s="88" t="s">
        <v>1131</v>
      </c>
      <c r="D302" s="88" t="s">
        <v>2274</v>
      </c>
      <c r="E302" s="88" t="s">
        <v>1133</v>
      </c>
      <c r="F302" s="88" t="s">
        <v>52</v>
      </c>
      <c r="G302" s="275">
        <v>2</v>
      </c>
      <c r="H302" s="275">
        <v>6</v>
      </c>
      <c r="I302" s="276">
        <v>1200</v>
      </c>
      <c r="J302" s="276">
        <v>300</v>
      </c>
      <c r="K302" s="91" t="s">
        <v>53</v>
      </c>
      <c r="L302" s="88" t="s">
        <v>1134</v>
      </c>
    </row>
    <row r="303" spans="1:12" ht="48" x14ac:dyDescent="0.25">
      <c r="A303" s="465"/>
      <c r="B303" s="88" t="s">
        <v>2275</v>
      </c>
      <c r="C303" s="88" t="s">
        <v>1136</v>
      </c>
      <c r="D303" s="88" t="s">
        <v>2276</v>
      </c>
      <c r="E303" s="88" t="s">
        <v>356</v>
      </c>
      <c r="F303" s="88" t="s">
        <v>61</v>
      </c>
      <c r="G303" s="88" t="s">
        <v>67</v>
      </c>
      <c r="H303" s="88">
        <v>60</v>
      </c>
      <c r="I303" s="276">
        <v>1180</v>
      </c>
      <c r="J303" s="276">
        <v>400</v>
      </c>
      <c r="K303" s="91" t="s">
        <v>53</v>
      </c>
      <c r="L303" s="88" t="s">
        <v>1134</v>
      </c>
    </row>
    <row r="304" spans="1:12" ht="36" x14ac:dyDescent="0.25">
      <c r="A304" s="465"/>
      <c r="B304" s="88" t="s">
        <v>2277</v>
      </c>
      <c r="C304" s="88" t="s">
        <v>1139</v>
      </c>
      <c r="D304" s="88" t="s">
        <v>2278</v>
      </c>
      <c r="E304" s="88" t="s">
        <v>356</v>
      </c>
      <c r="F304" s="88" t="s">
        <v>61</v>
      </c>
      <c r="G304" s="275" t="s">
        <v>67</v>
      </c>
      <c r="H304" s="275">
        <v>60</v>
      </c>
      <c r="I304" s="276">
        <v>1200</v>
      </c>
      <c r="J304" s="276">
        <v>300</v>
      </c>
      <c r="K304" s="91" t="s">
        <v>53</v>
      </c>
      <c r="L304" s="88" t="s">
        <v>1134</v>
      </c>
    </row>
    <row r="305" spans="1:12" ht="24" x14ac:dyDescent="0.25">
      <c r="A305" s="465" t="s">
        <v>2279</v>
      </c>
      <c r="B305" s="465" t="s">
        <v>2280</v>
      </c>
      <c r="C305" s="477" t="s">
        <v>1154</v>
      </c>
      <c r="D305" s="477" t="s">
        <v>2281</v>
      </c>
      <c r="E305" s="88" t="s">
        <v>1791</v>
      </c>
      <c r="F305" s="88" t="s">
        <v>61</v>
      </c>
      <c r="G305" s="118">
        <v>50</v>
      </c>
      <c r="H305" s="88">
        <v>80</v>
      </c>
      <c r="I305" s="519">
        <v>2060</v>
      </c>
      <c r="J305" s="519">
        <v>2060</v>
      </c>
      <c r="K305" s="519" t="s">
        <v>53</v>
      </c>
      <c r="L305" s="88" t="s">
        <v>2282</v>
      </c>
    </row>
    <row r="306" spans="1:12" ht="24" x14ac:dyDescent="0.25">
      <c r="A306" s="465"/>
      <c r="B306" s="465"/>
      <c r="C306" s="477"/>
      <c r="D306" s="477"/>
      <c r="E306" s="88" t="s">
        <v>1792</v>
      </c>
      <c r="F306" s="88" t="s">
        <v>61</v>
      </c>
      <c r="G306" s="118">
        <v>10</v>
      </c>
      <c r="H306" s="88">
        <v>100</v>
      </c>
      <c r="I306" s="519"/>
      <c r="J306" s="519"/>
      <c r="K306" s="519"/>
      <c r="L306" s="88" t="s">
        <v>2282</v>
      </c>
    </row>
    <row r="307" spans="1:12" ht="36" x14ac:dyDescent="0.25">
      <c r="A307" s="465" t="s">
        <v>2283</v>
      </c>
      <c r="B307" s="465" t="s">
        <v>2284</v>
      </c>
      <c r="C307" s="88" t="s">
        <v>2285</v>
      </c>
      <c r="D307" s="88" t="s">
        <v>2286</v>
      </c>
      <c r="E307" s="88" t="s">
        <v>356</v>
      </c>
      <c r="F307" s="88" t="s">
        <v>61</v>
      </c>
      <c r="G307" s="88" t="s">
        <v>67</v>
      </c>
      <c r="H307" s="88">
        <v>30</v>
      </c>
      <c r="I307" s="91">
        <f>(((40000+22000+22000)*4000)/1000000)*2</f>
        <v>672</v>
      </c>
      <c r="J307" s="91">
        <f>+I307*0.5</f>
        <v>336</v>
      </c>
      <c r="K307" s="88" t="s">
        <v>53</v>
      </c>
      <c r="L307" s="88" t="s">
        <v>1171</v>
      </c>
    </row>
    <row r="308" spans="1:12" ht="24" x14ac:dyDescent="0.25">
      <c r="A308" s="466"/>
      <c r="B308" s="466"/>
      <c r="C308" s="105" t="s">
        <v>2287</v>
      </c>
      <c r="D308" s="88" t="s">
        <v>2288</v>
      </c>
      <c r="E308" s="88" t="s">
        <v>356</v>
      </c>
      <c r="F308" s="88" t="s">
        <v>61</v>
      </c>
      <c r="G308" s="88" t="s">
        <v>67</v>
      </c>
      <c r="H308" s="88">
        <v>50</v>
      </c>
      <c r="I308" s="91">
        <v>800</v>
      </c>
      <c r="J308" s="91">
        <f>+I308*0.5</f>
        <v>400</v>
      </c>
      <c r="K308" s="88" t="s">
        <v>53</v>
      </c>
      <c r="L308" s="88" t="s">
        <v>1171</v>
      </c>
    </row>
    <row r="309" spans="1:12" ht="60" x14ac:dyDescent="0.25">
      <c r="A309" s="466"/>
      <c r="B309" s="466"/>
      <c r="C309" s="88" t="s">
        <v>1176</v>
      </c>
      <c r="D309" s="121" t="s">
        <v>2289</v>
      </c>
      <c r="E309" s="88" t="s">
        <v>356</v>
      </c>
      <c r="F309" s="88" t="s">
        <v>61</v>
      </c>
      <c r="G309" s="88">
        <v>90</v>
      </c>
      <c r="H309" s="88">
        <v>94</v>
      </c>
      <c r="I309" s="91">
        <v>200</v>
      </c>
      <c r="J309" s="91">
        <v>200</v>
      </c>
      <c r="K309" s="91" t="s">
        <v>53</v>
      </c>
      <c r="L309" s="88" t="s">
        <v>1171</v>
      </c>
    </row>
    <row r="310" spans="1:12" ht="60" x14ac:dyDescent="0.25">
      <c r="A310" s="466"/>
      <c r="B310" s="467"/>
      <c r="C310" s="88" t="s">
        <v>1178</v>
      </c>
      <c r="D310" s="88" t="s">
        <v>2290</v>
      </c>
      <c r="E310" s="88" t="s">
        <v>1180</v>
      </c>
      <c r="F310" s="88" t="s">
        <v>52</v>
      </c>
      <c r="G310" s="88">
        <v>26</v>
      </c>
      <c r="H310" s="88">
        <v>28</v>
      </c>
      <c r="I310" s="91">
        <v>350</v>
      </c>
      <c r="J310" s="91">
        <v>350</v>
      </c>
      <c r="K310" s="91" t="s">
        <v>53</v>
      </c>
      <c r="L310" s="88" t="s">
        <v>1171</v>
      </c>
    </row>
    <row r="311" spans="1:12" ht="24" customHeight="1" x14ac:dyDescent="0.25">
      <c r="A311" s="466"/>
      <c r="B311" s="465" t="s">
        <v>2291</v>
      </c>
      <c r="C311" s="88" t="s">
        <v>1182</v>
      </c>
      <c r="D311" s="88" t="s">
        <v>2292</v>
      </c>
      <c r="E311" s="88" t="s">
        <v>90</v>
      </c>
      <c r="F311" s="88" t="s">
        <v>73</v>
      </c>
      <c r="G311" s="88">
        <v>1.6</v>
      </c>
      <c r="H311" s="88">
        <v>32</v>
      </c>
      <c r="I311" s="91" t="s">
        <v>67</v>
      </c>
      <c r="J311" s="91">
        <v>3000</v>
      </c>
      <c r="K311" s="91" t="s">
        <v>53</v>
      </c>
      <c r="L311" s="88" t="s">
        <v>1171</v>
      </c>
    </row>
    <row r="312" spans="1:12" x14ac:dyDescent="0.25">
      <c r="A312" s="466"/>
      <c r="B312" s="466"/>
      <c r="C312" s="477" t="s">
        <v>1187</v>
      </c>
      <c r="D312" s="477" t="s">
        <v>2293</v>
      </c>
      <c r="E312" s="88" t="s">
        <v>521</v>
      </c>
      <c r="F312" s="88" t="s">
        <v>52</v>
      </c>
      <c r="G312" s="88" t="s">
        <v>67</v>
      </c>
      <c r="H312" s="88">
        <v>1</v>
      </c>
      <c r="I312" s="91">
        <v>1250</v>
      </c>
      <c r="J312" s="91">
        <v>1250</v>
      </c>
      <c r="K312" s="91" t="s">
        <v>53</v>
      </c>
      <c r="L312" s="88" t="s">
        <v>1171</v>
      </c>
    </row>
    <row r="313" spans="1:12" x14ac:dyDescent="0.25">
      <c r="A313" s="466"/>
      <c r="B313" s="466"/>
      <c r="C313" s="477"/>
      <c r="D313" s="477"/>
      <c r="E313" s="88" t="s">
        <v>1189</v>
      </c>
      <c r="F313" s="88" t="s">
        <v>52</v>
      </c>
      <c r="G313" s="88">
        <v>121</v>
      </c>
      <c r="H313" s="88">
        <v>500</v>
      </c>
      <c r="I313" s="91">
        <v>2840</v>
      </c>
      <c r="J313" s="91">
        <v>2840</v>
      </c>
      <c r="K313" s="91" t="s">
        <v>53</v>
      </c>
      <c r="L313" s="88" t="s">
        <v>1171</v>
      </c>
    </row>
    <row r="314" spans="1:12" ht="18" customHeight="1" x14ac:dyDescent="0.25">
      <c r="A314" s="466"/>
      <c r="B314" s="466"/>
      <c r="C314" s="477" t="s">
        <v>1190</v>
      </c>
      <c r="D314" s="477" t="s">
        <v>2294</v>
      </c>
      <c r="E314" s="88" t="s">
        <v>1192</v>
      </c>
      <c r="F314" s="88" t="s">
        <v>52</v>
      </c>
      <c r="G314" s="88">
        <v>22</v>
      </c>
      <c r="H314" s="88">
        <v>8</v>
      </c>
      <c r="I314" s="91">
        <v>7400</v>
      </c>
      <c r="J314" s="91">
        <v>7400</v>
      </c>
      <c r="K314" s="91" t="s">
        <v>53</v>
      </c>
      <c r="L314" s="88" t="s">
        <v>1171</v>
      </c>
    </row>
    <row r="315" spans="1:12" ht="36" x14ac:dyDescent="0.25">
      <c r="A315" s="466"/>
      <c r="B315" s="466"/>
      <c r="C315" s="477"/>
      <c r="D315" s="477"/>
      <c r="E315" s="88" t="s">
        <v>1193</v>
      </c>
      <c r="F315" s="88" t="s">
        <v>73</v>
      </c>
      <c r="G315" s="88" t="s">
        <v>67</v>
      </c>
      <c r="H315" s="88">
        <v>50</v>
      </c>
      <c r="I315" s="91">
        <v>200</v>
      </c>
      <c r="J315" s="91">
        <v>200</v>
      </c>
      <c r="K315" s="91" t="s">
        <v>53</v>
      </c>
      <c r="L315" s="88" t="s">
        <v>1171</v>
      </c>
    </row>
    <row r="316" spans="1:12" ht="24" x14ac:dyDescent="0.25">
      <c r="A316" s="466"/>
      <c r="B316" s="466"/>
      <c r="C316" s="88" t="s">
        <v>1194</v>
      </c>
      <c r="D316" s="88" t="s">
        <v>2295</v>
      </c>
      <c r="E316" s="88" t="s">
        <v>1196</v>
      </c>
      <c r="F316" s="88" t="s">
        <v>52</v>
      </c>
      <c r="G316" s="88">
        <v>1</v>
      </c>
      <c r="H316" s="88">
        <v>2</v>
      </c>
      <c r="I316" s="91">
        <v>1920</v>
      </c>
      <c r="J316" s="91">
        <v>1920</v>
      </c>
      <c r="K316" s="91" t="s">
        <v>53</v>
      </c>
      <c r="L316" s="88" t="s">
        <v>1171</v>
      </c>
    </row>
    <row r="317" spans="1:12" ht="24" x14ac:dyDescent="0.25">
      <c r="A317" s="466"/>
      <c r="B317" s="466"/>
      <c r="C317" s="477" t="s">
        <v>1197</v>
      </c>
      <c r="D317" s="477" t="s">
        <v>2296</v>
      </c>
      <c r="E317" s="88" t="s">
        <v>1199</v>
      </c>
      <c r="F317" s="477" t="s">
        <v>52</v>
      </c>
      <c r="G317" s="88">
        <v>3</v>
      </c>
      <c r="H317" s="88">
        <v>5</v>
      </c>
      <c r="I317" s="519">
        <v>2500</v>
      </c>
      <c r="J317" s="519">
        <v>2500</v>
      </c>
      <c r="K317" s="91" t="s">
        <v>53</v>
      </c>
      <c r="L317" s="88" t="s">
        <v>1171</v>
      </c>
    </row>
    <row r="318" spans="1:12" ht="24" x14ac:dyDescent="0.25">
      <c r="A318" s="466"/>
      <c r="B318" s="467"/>
      <c r="C318" s="477"/>
      <c r="D318" s="477"/>
      <c r="E318" s="88" t="s">
        <v>1200</v>
      </c>
      <c r="F318" s="477"/>
      <c r="G318" s="88">
        <v>20</v>
      </c>
      <c r="H318" s="88">
        <v>20</v>
      </c>
      <c r="I318" s="519"/>
      <c r="J318" s="519"/>
      <c r="K318" s="91" t="s">
        <v>53</v>
      </c>
      <c r="L318" s="88" t="s">
        <v>1171</v>
      </c>
    </row>
    <row r="319" spans="1:12" ht="48" x14ac:dyDescent="0.25">
      <c r="A319" s="466"/>
      <c r="B319" s="465" t="s">
        <v>2297</v>
      </c>
      <c r="C319" s="88" t="s">
        <v>1202</v>
      </c>
      <c r="D319" s="88" t="s">
        <v>2298</v>
      </c>
      <c r="E319" s="88" t="s">
        <v>1204</v>
      </c>
      <c r="F319" s="88" t="s">
        <v>52</v>
      </c>
      <c r="G319" s="88" t="s">
        <v>67</v>
      </c>
      <c r="H319" s="88">
        <v>1600</v>
      </c>
      <c r="I319" s="91">
        <v>3223</v>
      </c>
      <c r="J319" s="91">
        <v>2885.9</v>
      </c>
      <c r="K319" s="91" t="s">
        <v>53</v>
      </c>
      <c r="L319" s="88" t="s">
        <v>1171</v>
      </c>
    </row>
    <row r="320" spans="1:12" ht="24" x14ac:dyDescent="0.25">
      <c r="A320" s="466"/>
      <c r="B320" s="466"/>
      <c r="C320" s="88" t="s">
        <v>1205</v>
      </c>
      <c r="D320" s="88" t="s">
        <v>2299</v>
      </c>
      <c r="E320" s="88" t="s">
        <v>1204</v>
      </c>
      <c r="F320" s="88" t="s">
        <v>52</v>
      </c>
      <c r="G320" s="88" t="s">
        <v>67</v>
      </c>
      <c r="H320" s="88">
        <v>4</v>
      </c>
      <c r="I320" s="91">
        <v>1800</v>
      </c>
      <c r="J320" s="91">
        <v>1800</v>
      </c>
      <c r="K320" s="91" t="s">
        <v>53</v>
      </c>
      <c r="L320" s="88" t="s">
        <v>1171</v>
      </c>
    </row>
    <row r="321" spans="1:12" ht="24" x14ac:dyDescent="0.25">
      <c r="A321" s="466"/>
      <c r="B321" s="466"/>
      <c r="C321" s="88" t="s">
        <v>1208</v>
      </c>
      <c r="D321" s="88" t="s">
        <v>2300</v>
      </c>
      <c r="E321" s="88" t="s">
        <v>1204</v>
      </c>
      <c r="F321" s="88" t="s">
        <v>1210</v>
      </c>
      <c r="G321" s="88" t="s">
        <v>67</v>
      </c>
      <c r="H321" s="88">
        <v>14</v>
      </c>
      <c r="I321" s="91">
        <v>1600</v>
      </c>
      <c r="J321" s="91">
        <v>1600</v>
      </c>
      <c r="K321" s="91" t="s">
        <v>53</v>
      </c>
      <c r="L321" s="88" t="s">
        <v>1171</v>
      </c>
    </row>
    <row r="322" spans="1:12" ht="41.25" customHeight="1" x14ac:dyDescent="0.25">
      <c r="A322" s="466"/>
      <c r="B322" s="466"/>
      <c r="C322" s="465" t="s">
        <v>2301</v>
      </c>
      <c r="D322" s="1" t="s">
        <v>2302</v>
      </c>
      <c r="E322" s="1" t="s">
        <v>1217</v>
      </c>
      <c r="F322" s="6" t="s">
        <v>52</v>
      </c>
      <c r="G322" s="6" t="s">
        <v>67</v>
      </c>
      <c r="H322" s="6">
        <v>1</v>
      </c>
      <c r="I322" s="3">
        <v>5100</v>
      </c>
      <c r="J322" s="50">
        <v>3500</v>
      </c>
      <c r="K322" s="3" t="s">
        <v>53</v>
      </c>
      <c r="L322" s="13" t="s">
        <v>1171</v>
      </c>
    </row>
    <row r="323" spans="1:12" ht="24" x14ac:dyDescent="0.25">
      <c r="A323" s="466"/>
      <c r="B323" s="467"/>
      <c r="C323" s="467"/>
      <c r="D323" s="1" t="s">
        <v>2303</v>
      </c>
      <c r="E323" s="1" t="s">
        <v>1217</v>
      </c>
      <c r="F323" s="6" t="s">
        <v>52</v>
      </c>
      <c r="G323" s="6" t="s">
        <v>67</v>
      </c>
      <c r="H323" s="6">
        <v>18</v>
      </c>
      <c r="I323" s="3">
        <v>68400</v>
      </c>
      <c r="J323" s="50">
        <v>7600</v>
      </c>
      <c r="K323" s="3" t="s">
        <v>53</v>
      </c>
      <c r="L323" s="13" t="s">
        <v>1171</v>
      </c>
    </row>
    <row r="324" spans="1:12" ht="36" x14ac:dyDescent="0.25">
      <c r="A324" s="466"/>
      <c r="B324" s="477" t="s">
        <v>2304</v>
      </c>
      <c r="C324" s="88" t="s">
        <v>1212</v>
      </c>
      <c r="D324" s="88" t="s">
        <v>2305</v>
      </c>
      <c r="E324" s="88" t="s">
        <v>1214</v>
      </c>
      <c r="F324" s="88" t="s">
        <v>52</v>
      </c>
      <c r="G324" s="88" t="s">
        <v>67</v>
      </c>
      <c r="H324" s="88">
        <v>7</v>
      </c>
      <c r="I324" s="91">
        <v>1550</v>
      </c>
      <c r="J324" s="91">
        <v>1550</v>
      </c>
      <c r="K324" s="91" t="s">
        <v>53</v>
      </c>
      <c r="L324" s="88" t="s">
        <v>1171</v>
      </c>
    </row>
    <row r="325" spans="1:12" ht="47.25" customHeight="1" x14ac:dyDescent="0.25">
      <c r="A325" s="466"/>
      <c r="B325" s="477"/>
      <c r="C325" s="88" t="s">
        <v>1215</v>
      </c>
      <c r="D325" s="88" t="s">
        <v>2306</v>
      </c>
      <c r="E325" s="88" t="s">
        <v>1217</v>
      </c>
      <c r="F325" s="88" t="s">
        <v>52</v>
      </c>
      <c r="G325" s="88" t="s">
        <v>67</v>
      </c>
      <c r="H325" s="88">
        <v>2</v>
      </c>
      <c r="I325" s="91">
        <v>400</v>
      </c>
      <c r="J325" s="91">
        <v>400</v>
      </c>
      <c r="K325" s="91" t="s">
        <v>53</v>
      </c>
      <c r="L325" s="88" t="s">
        <v>1171</v>
      </c>
    </row>
    <row r="326" spans="1:12" ht="24" x14ac:dyDescent="0.25">
      <c r="A326" s="466"/>
      <c r="B326" s="465" t="s">
        <v>2307</v>
      </c>
      <c r="C326" s="88" t="s">
        <v>1226</v>
      </c>
      <c r="D326" s="88" t="s">
        <v>2308</v>
      </c>
      <c r="E326" s="88" t="s">
        <v>79</v>
      </c>
      <c r="F326" s="88" t="s">
        <v>61</v>
      </c>
      <c r="G326" s="88">
        <v>10</v>
      </c>
      <c r="H326" s="88">
        <v>100</v>
      </c>
      <c r="I326" s="91">
        <v>34909.4</v>
      </c>
      <c r="J326" s="91">
        <v>34909.4</v>
      </c>
      <c r="K326" s="91" t="s">
        <v>93</v>
      </c>
      <c r="L326" s="88" t="s">
        <v>1171</v>
      </c>
    </row>
    <row r="327" spans="1:12" ht="24" x14ac:dyDescent="0.25">
      <c r="A327" s="466"/>
      <c r="B327" s="466"/>
      <c r="C327" s="88" t="s">
        <v>1230</v>
      </c>
      <c r="D327" s="88" t="s">
        <v>2309</v>
      </c>
      <c r="E327" s="88" t="s">
        <v>1232</v>
      </c>
      <c r="F327" s="88" t="s">
        <v>52</v>
      </c>
      <c r="G327" s="88" t="s">
        <v>67</v>
      </c>
      <c r="H327" s="88">
        <v>11</v>
      </c>
      <c r="I327" s="91">
        <v>23408</v>
      </c>
      <c r="J327" s="91">
        <v>23408</v>
      </c>
      <c r="K327" s="91" t="s">
        <v>53</v>
      </c>
      <c r="L327" s="88" t="s">
        <v>1171</v>
      </c>
    </row>
    <row r="328" spans="1:12" ht="36" x14ac:dyDescent="0.25">
      <c r="A328" s="466"/>
      <c r="B328" s="467"/>
      <c r="C328" s="88" t="s">
        <v>1234</v>
      </c>
      <c r="D328" s="88" t="s">
        <v>2310</v>
      </c>
      <c r="E328" s="88" t="s">
        <v>356</v>
      </c>
      <c r="F328" s="88" t="s">
        <v>201</v>
      </c>
      <c r="G328" s="88" t="s">
        <v>67</v>
      </c>
      <c r="H328" s="88">
        <v>50</v>
      </c>
      <c r="I328" s="91">
        <v>80</v>
      </c>
      <c r="J328" s="91">
        <v>80</v>
      </c>
      <c r="K328" s="91" t="s">
        <v>53</v>
      </c>
      <c r="L328" s="88" t="s">
        <v>1171</v>
      </c>
    </row>
    <row r="329" spans="1:12" ht="48.75" customHeight="1" x14ac:dyDescent="0.25">
      <c r="A329" s="467"/>
      <c r="B329" s="105" t="s">
        <v>2311</v>
      </c>
      <c r="C329" s="88" t="s">
        <v>2312</v>
      </c>
      <c r="D329" s="88" t="s">
        <v>2313</v>
      </c>
      <c r="E329" s="88" t="s">
        <v>356</v>
      </c>
      <c r="F329" s="88" t="s">
        <v>61</v>
      </c>
      <c r="G329" s="88" t="s">
        <v>67</v>
      </c>
      <c r="H329" s="88">
        <v>50</v>
      </c>
      <c r="I329" s="3">
        <v>6818.6</v>
      </c>
      <c r="J329" s="50">
        <f>+I329*0.6</f>
        <v>4091.16</v>
      </c>
      <c r="K329" s="91" t="s">
        <v>53</v>
      </c>
      <c r="L329" s="88" t="s">
        <v>1171</v>
      </c>
    </row>
    <row r="330" spans="1:12" ht="48" x14ac:dyDescent="0.25">
      <c r="A330" s="477" t="s">
        <v>2314</v>
      </c>
      <c r="B330" s="477" t="s">
        <v>2315</v>
      </c>
      <c r="C330" s="88" t="s">
        <v>1241</v>
      </c>
      <c r="D330" s="88" t="s">
        <v>2316</v>
      </c>
      <c r="E330" s="88" t="s">
        <v>1243</v>
      </c>
      <c r="F330" s="88" t="s">
        <v>61</v>
      </c>
      <c r="G330" s="88">
        <v>35.799999999999997</v>
      </c>
      <c r="H330" s="88">
        <v>42.3</v>
      </c>
      <c r="I330" s="91">
        <v>2155</v>
      </c>
      <c r="J330" s="91">
        <v>0</v>
      </c>
      <c r="K330" s="91" t="s">
        <v>53</v>
      </c>
      <c r="L330" s="88" t="s">
        <v>1171</v>
      </c>
    </row>
    <row r="331" spans="1:12" ht="37.5" customHeight="1" x14ac:dyDescent="0.25">
      <c r="A331" s="477"/>
      <c r="B331" s="477"/>
      <c r="C331" s="477" t="s">
        <v>1244</v>
      </c>
      <c r="D331" s="477" t="s">
        <v>2317</v>
      </c>
      <c r="E331" s="88" t="s">
        <v>1246</v>
      </c>
      <c r="F331" s="88" t="s">
        <v>52</v>
      </c>
      <c r="G331" s="88">
        <v>2</v>
      </c>
      <c r="H331" s="88">
        <v>2</v>
      </c>
      <c r="I331" s="519">
        <v>84</v>
      </c>
      <c r="J331" s="519">
        <v>84</v>
      </c>
      <c r="K331" s="519" t="s">
        <v>53</v>
      </c>
      <c r="L331" s="88" t="s">
        <v>1171</v>
      </c>
    </row>
    <row r="332" spans="1:12" ht="33" customHeight="1" x14ac:dyDescent="0.25">
      <c r="A332" s="477"/>
      <c r="B332" s="477"/>
      <c r="C332" s="477"/>
      <c r="D332" s="477"/>
      <c r="E332" s="88" t="s">
        <v>1247</v>
      </c>
      <c r="F332" s="88" t="s">
        <v>52</v>
      </c>
      <c r="G332" s="88">
        <v>176</v>
      </c>
      <c r="H332" s="88">
        <v>176</v>
      </c>
      <c r="I332" s="519"/>
      <c r="J332" s="519"/>
      <c r="K332" s="519"/>
      <c r="L332" s="88" t="s">
        <v>1171</v>
      </c>
    </row>
    <row r="333" spans="1:12" x14ac:dyDescent="0.25">
      <c r="A333" s="477"/>
      <c r="B333" s="477"/>
      <c r="C333" s="477" t="s">
        <v>1248</v>
      </c>
      <c r="D333" s="477" t="s">
        <v>2318</v>
      </c>
      <c r="E333" s="88" t="s">
        <v>1250</v>
      </c>
      <c r="F333" s="477" t="s">
        <v>52</v>
      </c>
      <c r="G333" s="88">
        <v>4</v>
      </c>
      <c r="H333" s="88">
        <v>2</v>
      </c>
      <c r="I333" s="519">
        <v>18</v>
      </c>
      <c r="J333" s="519">
        <v>18</v>
      </c>
      <c r="K333" s="519" t="s">
        <v>53</v>
      </c>
      <c r="L333" s="88" t="s">
        <v>1171</v>
      </c>
    </row>
    <row r="334" spans="1:12" x14ac:dyDescent="0.25">
      <c r="A334" s="477"/>
      <c r="B334" s="477"/>
      <c r="C334" s="477"/>
      <c r="D334" s="477"/>
      <c r="E334" s="88" t="s">
        <v>1251</v>
      </c>
      <c r="F334" s="477"/>
      <c r="G334" s="88">
        <v>4</v>
      </c>
      <c r="H334" s="88">
        <v>2</v>
      </c>
      <c r="I334" s="519"/>
      <c r="J334" s="519"/>
      <c r="K334" s="519"/>
      <c r="L334" s="88" t="s">
        <v>1171</v>
      </c>
    </row>
    <row r="335" spans="1:12" ht="48" customHeight="1" x14ac:dyDescent="0.25">
      <c r="A335" s="465" t="s">
        <v>2319</v>
      </c>
      <c r="B335" s="465" t="s">
        <v>2320</v>
      </c>
      <c r="C335" s="88" t="s">
        <v>1834</v>
      </c>
      <c r="D335" s="88" t="s">
        <v>2321</v>
      </c>
      <c r="E335" s="88" t="s">
        <v>1256</v>
      </c>
      <c r="F335" s="88" t="s">
        <v>61</v>
      </c>
      <c r="G335" s="88" t="s">
        <v>67</v>
      </c>
      <c r="H335" s="88">
        <v>100</v>
      </c>
      <c r="I335" s="91">
        <v>500</v>
      </c>
      <c r="J335" s="91">
        <v>500</v>
      </c>
      <c r="K335" s="91" t="s">
        <v>53</v>
      </c>
      <c r="L335" s="88" t="s">
        <v>1125</v>
      </c>
    </row>
    <row r="336" spans="1:12" ht="39" customHeight="1" x14ac:dyDescent="0.25">
      <c r="A336" s="467"/>
      <c r="B336" s="467"/>
      <c r="C336" s="88" t="s">
        <v>1260</v>
      </c>
      <c r="D336" s="88" t="s">
        <v>2322</v>
      </c>
      <c r="E336" s="88" t="s">
        <v>1262</v>
      </c>
      <c r="F336" s="88" t="s">
        <v>52</v>
      </c>
      <c r="G336" s="88" t="s">
        <v>67</v>
      </c>
      <c r="H336" s="88">
        <v>1</v>
      </c>
      <c r="I336" s="91">
        <v>200</v>
      </c>
      <c r="J336" s="91">
        <v>200</v>
      </c>
      <c r="K336" s="91" t="s">
        <v>53</v>
      </c>
      <c r="L336" s="88" t="s">
        <v>1125</v>
      </c>
    </row>
    <row r="337" spans="1:12" ht="60" x14ac:dyDescent="0.25">
      <c r="A337" s="465" t="s">
        <v>2323</v>
      </c>
      <c r="B337" s="88" t="s">
        <v>2324</v>
      </c>
      <c r="C337" s="477" t="s">
        <v>1286</v>
      </c>
      <c r="D337" s="88" t="s">
        <v>2325</v>
      </c>
      <c r="E337" s="88" t="s">
        <v>1288</v>
      </c>
      <c r="F337" s="88" t="s">
        <v>61</v>
      </c>
      <c r="G337" s="118" t="s">
        <v>67</v>
      </c>
      <c r="H337" s="88">
        <v>20</v>
      </c>
      <c r="I337" s="91">
        <v>0</v>
      </c>
      <c r="J337" s="91">
        <v>250</v>
      </c>
      <c r="K337" s="91" t="s">
        <v>53</v>
      </c>
      <c r="L337" s="88" t="s">
        <v>1285</v>
      </c>
    </row>
    <row r="338" spans="1:12" ht="48" x14ac:dyDescent="0.25">
      <c r="A338" s="466"/>
      <c r="B338" s="477" t="s">
        <v>2326</v>
      </c>
      <c r="C338" s="477"/>
      <c r="D338" s="88" t="s">
        <v>2327</v>
      </c>
      <c r="E338" s="88" t="s">
        <v>1291</v>
      </c>
      <c r="F338" s="88" t="s">
        <v>61</v>
      </c>
      <c r="G338" s="88">
        <v>80</v>
      </c>
      <c r="H338" s="88">
        <v>86</v>
      </c>
      <c r="I338" s="91">
        <v>0</v>
      </c>
      <c r="J338" s="91">
        <v>126</v>
      </c>
      <c r="K338" s="91" t="s">
        <v>53</v>
      </c>
      <c r="L338" s="88" t="s">
        <v>1285</v>
      </c>
    </row>
    <row r="339" spans="1:12" ht="48" x14ac:dyDescent="0.25">
      <c r="A339" s="466"/>
      <c r="B339" s="477"/>
      <c r="C339" s="477" t="s">
        <v>1286</v>
      </c>
      <c r="D339" s="477" t="s">
        <v>2328</v>
      </c>
      <c r="E339" s="88" t="s">
        <v>1293</v>
      </c>
      <c r="F339" s="88" t="s">
        <v>61</v>
      </c>
      <c r="G339" s="88">
        <v>56</v>
      </c>
      <c r="H339" s="88">
        <v>100</v>
      </c>
      <c r="I339" s="91">
        <v>13500</v>
      </c>
      <c r="J339" s="91">
        <v>6136.4</v>
      </c>
      <c r="K339" s="91" t="s">
        <v>53</v>
      </c>
      <c r="L339" s="88" t="s">
        <v>1285</v>
      </c>
    </row>
    <row r="340" spans="1:12" ht="36" x14ac:dyDescent="0.25">
      <c r="A340" s="466"/>
      <c r="B340" s="477"/>
      <c r="C340" s="477"/>
      <c r="D340" s="477"/>
      <c r="E340" s="88" t="s">
        <v>1294</v>
      </c>
      <c r="F340" s="88" t="s">
        <v>61</v>
      </c>
      <c r="G340" s="88" t="s">
        <v>67</v>
      </c>
      <c r="H340" s="88">
        <v>50</v>
      </c>
      <c r="I340" s="91">
        <v>800</v>
      </c>
      <c r="J340" s="91">
        <v>200</v>
      </c>
      <c r="K340" s="91" t="s">
        <v>53</v>
      </c>
      <c r="L340" s="88" t="s">
        <v>1285</v>
      </c>
    </row>
    <row r="341" spans="1:12" ht="60" x14ac:dyDescent="0.25">
      <c r="A341" s="467"/>
      <c r="B341" s="477"/>
      <c r="C341" s="88" t="s">
        <v>1295</v>
      </c>
      <c r="D341" s="88" t="s">
        <v>2329</v>
      </c>
      <c r="E341" s="88" t="s">
        <v>1297</v>
      </c>
      <c r="F341" s="88" t="s">
        <v>61</v>
      </c>
      <c r="G341" s="88" t="s">
        <v>67</v>
      </c>
      <c r="H341" s="88">
        <v>25</v>
      </c>
      <c r="I341" s="91">
        <v>0</v>
      </c>
      <c r="J341" s="91">
        <v>111</v>
      </c>
      <c r="K341" s="91" t="s">
        <v>53</v>
      </c>
      <c r="L341" s="88" t="s">
        <v>1285</v>
      </c>
    </row>
    <row r="342" spans="1:12" ht="48" x14ac:dyDescent="0.25">
      <c r="A342" s="88" t="s">
        <v>2330</v>
      </c>
      <c r="B342" s="88" t="s">
        <v>2331</v>
      </c>
      <c r="C342" s="88" t="s">
        <v>1046</v>
      </c>
      <c r="D342" s="88" t="s">
        <v>2332</v>
      </c>
      <c r="E342" s="88" t="s">
        <v>356</v>
      </c>
      <c r="F342" s="88" t="s">
        <v>61</v>
      </c>
      <c r="G342" s="88">
        <v>75</v>
      </c>
      <c r="H342" s="88">
        <v>85</v>
      </c>
      <c r="I342" s="91">
        <v>485</v>
      </c>
      <c r="J342" s="91">
        <v>290</v>
      </c>
      <c r="K342" s="91" t="s">
        <v>53</v>
      </c>
      <c r="L342" s="88" t="s">
        <v>54</v>
      </c>
    </row>
    <row r="343" spans="1:12" ht="60" x14ac:dyDescent="0.25">
      <c r="A343" s="88" t="s">
        <v>2333</v>
      </c>
      <c r="B343" s="88" t="s">
        <v>2334</v>
      </c>
      <c r="C343" s="88" t="s">
        <v>1312</v>
      </c>
      <c r="D343" s="88" t="s">
        <v>2335</v>
      </c>
      <c r="E343" s="88" t="s">
        <v>1314</v>
      </c>
      <c r="F343" s="88" t="s">
        <v>52</v>
      </c>
      <c r="G343" s="88">
        <v>1</v>
      </c>
      <c r="H343" s="88">
        <v>3</v>
      </c>
      <c r="I343" s="91">
        <v>2000</v>
      </c>
      <c r="J343" s="91">
        <v>500</v>
      </c>
      <c r="K343" s="91" t="s">
        <v>53</v>
      </c>
      <c r="L343" s="88" t="s">
        <v>217</v>
      </c>
    </row>
    <row r="344" spans="1:12" ht="38.25" x14ac:dyDescent="0.25">
      <c r="A344" s="465" t="s">
        <v>2336</v>
      </c>
      <c r="B344" s="465" t="s">
        <v>2337</v>
      </c>
      <c r="C344" s="88" t="s">
        <v>2338</v>
      </c>
      <c r="D344" s="287" t="s">
        <v>2339</v>
      </c>
      <c r="E344" s="287" t="s">
        <v>356</v>
      </c>
      <c r="F344" s="287" t="s">
        <v>61</v>
      </c>
      <c r="G344" s="296" t="s">
        <v>67</v>
      </c>
      <c r="H344" s="296">
        <v>10</v>
      </c>
      <c r="I344" s="91">
        <v>15000</v>
      </c>
      <c r="J344" s="91">
        <v>1250</v>
      </c>
      <c r="K344" s="91" t="s">
        <v>53</v>
      </c>
      <c r="L344" s="88" t="s">
        <v>217</v>
      </c>
    </row>
    <row r="345" spans="1:12" ht="25.5" x14ac:dyDescent="0.25">
      <c r="A345" s="466"/>
      <c r="B345" s="466"/>
      <c r="C345" s="88" t="s">
        <v>2340</v>
      </c>
      <c r="D345" s="287" t="s">
        <v>2341</v>
      </c>
      <c r="E345" s="298" t="s">
        <v>356</v>
      </c>
      <c r="F345" s="287" t="s">
        <v>61</v>
      </c>
      <c r="G345" s="296">
        <v>10</v>
      </c>
      <c r="H345" s="296">
        <v>50</v>
      </c>
      <c r="I345" s="91">
        <v>4000</v>
      </c>
      <c r="J345" s="91">
        <v>2000</v>
      </c>
      <c r="K345" s="91" t="s">
        <v>53</v>
      </c>
      <c r="L345" s="88" t="s">
        <v>217</v>
      </c>
    </row>
    <row r="346" spans="1:12" ht="38.25" x14ac:dyDescent="0.25">
      <c r="A346" s="466"/>
      <c r="B346" s="466"/>
      <c r="C346" s="296" t="s">
        <v>2342</v>
      </c>
      <c r="D346" s="287" t="s">
        <v>2343</v>
      </c>
      <c r="E346" s="287" t="s">
        <v>2344</v>
      </c>
      <c r="F346" s="296" t="s">
        <v>52</v>
      </c>
      <c r="G346" s="297">
        <v>1</v>
      </c>
      <c r="H346" s="296">
        <v>10</v>
      </c>
      <c r="I346" s="91">
        <v>6043</v>
      </c>
      <c r="J346" s="91">
        <v>5439</v>
      </c>
      <c r="K346" s="91" t="s">
        <v>53</v>
      </c>
      <c r="L346" s="88" t="s">
        <v>217</v>
      </c>
    </row>
    <row r="347" spans="1:12" ht="61.5" customHeight="1" x14ac:dyDescent="0.25">
      <c r="A347" s="467"/>
      <c r="B347" s="467"/>
      <c r="C347" s="88" t="s">
        <v>1318</v>
      </c>
      <c r="D347" s="88" t="s">
        <v>2345</v>
      </c>
      <c r="E347" s="88" t="s">
        <v>1320</v>
      </c>
      <c r="F347" s="88" t="s">
        <v>52</v>
      </c>
      <c r="G347" s="88">
        <v>2</v>
      </c>
      <c r="H347" s="88">
        <v>13</v>
      </c>
      <c r="I347" s="91">
        <v>26000</v>
      </c>
      <c r="J347" s="91">
        <v>10500</v>
      </c>
      <c r="K347" s="91" t="s">
        <v>53</v>
      </c>
      <c r="L347" s="88" t="s">
        <v>217</v>
      </c>
    </row>
    <row r="348" spans="1:12" ht="48" x14ac:dyDescent="0.25">
      <c r="A348" s="88" t="s">
        <v>2346</v>
      </c>
      <c r="B348" s="88" t="s">
        <v>2347</v>
      </c>
      <c r="C348" s="88" t="s">
        <v>1323</v>
      </c>
      <c r="D348" s="88" t="s">
        <v>2348</v>
      </c>
      <c r="E348" s="88" t="s">
        <v>1325</v>
      </c>
      <c r="F348" s="88" t="s">
        <v>61</v>
      </c>
      <c r="G348" s="88">
        <v>10</v>
      </c>
      <c r="H348" s="88">
        <v>75</v>
      </c>
      <c r="I348" s="91">
        <v>38800</v>
      </c>
      <c r="J348" s="91">
        <v>8250</v>
      </c>
      <c r="K348" s="91" t="s">
        <v>53</v>
      </c>
      <c r="L348" s="88" t="s">
        <v>217</v>
      </c>
    </row>
    <row r="349" spans="1:12" ht="48" x14ac:dyDescent="0.25">
      <c r="A349" s="477" t="s">
        <v>2349</v>
      </c>
      <c r="B349" s="88" t="s">
        <v>2350</v>
      </c>
      <c r="C349" s="88" t="s">
        <v>1328</v>
      </c>
      <c r="D349" s="88" t="s">
        <v>2351</v>
      </c>
      <c r="E349" s="88" t="s">
        <v>516</v>
      </c>
      <c r="F349" s="88" t="s">
        <v>61</v>
      </c>
      <c r="G349" s="88">
        <v>100</v>
      </c>
      <c r="H349" s="88">
        <v>100</v>
      </c>
      <c r="I349" s="91" t="s">
        <v>67</v>
      </c>
      <c r="J349" s="91">
        <v>0</v>
      </c>
      <c r="K349" s="91" t="s">
        <v>53</v>
      </c>
      <c r="L349" s="88" t="s">
        <v>1857</v>
      </c>
    </row>
    <row r="350" spans="1:12" ht="60" x14ac:dyDescent="0.25">
      <c r="A350" s="477"/>
      <c r="B350" s="88" t="s">
        <v>2352</v>
      </c>
      <c r="C350" s="88" t="s">
        <v>1332</v>
      </c>
      <c r="D350" s="88" t="s">
        <v>2353</v>
      </c>
      <c r="E350" s="88" t="s">
        <v>2354</v>
      </c>
      <c r="F350" s="88" t="s">
        <v>52</v>
      </c>
      <c r="G350" s="88">
        <v>21</v>
      </c>
      <c r="H350" s="88">
        <v>27</v>
      </c>
      <c r="I350" s="91">
        <v>5315</v>
      </c>
      <c r="J350" s="91">
        <v>5315</v>
      </c>
      <c r="K350" s="91" t="s">
        <v>53</v>
      </c>
      <c r="L350" s="88" t="s">
        <v>1857</v>
      </c>
    </row>
    <row r="352" spans="1:12" x14ac:dyDescent="0.2">
      <c r="D352" s="285"/>
    </row>
    <row r="353" spans="4:11" x14ac:dyDescent="0.2">
      <c r="D353" s="285"/>
      <c r="H353" s="285"/>
      <c r="I353" s="285"/>
      <c r="J353" s="285"/>
      <c r="K353" s="285"/>
    </row>
    <row r="354" spans="4:11" x14ac:dyDescent="0.2">
      <c r="D354" s="285"/>
      <c r="H354" s="285"/>
      <c r="I354" s="286"/>
      <c r="J354" s="286"/>
      <c r="K354" s="286"/>
    </row>
    <row r="355" spans="4:11" x14ac:dyDescent="0.2">
      <c r="D355" s="285"/>
      <c r="H355" s="285"/>
      <c r="I355" s="286"/>
      <c r="J355" s="286"/>
      <c r="K355" s="286"/>
    </row>
    <row r="356" spans="4:11" x14ac:dyDescent="0.2">
      <c r="H356" s="285"/>
      <c r="I356" s="286"/>
      <c r="J356" s="286"/>
      <c r="K356" s="286"/>
    </row>
    <row r="357" spans="4:11" x14ac:dyDescent="0.25">
      <c r="I357" s="281"/>
      <c r="J357" s="281"/>
      <c r="K357" s="281"/>
    </row>
    <row r="358" spans="4:11" x14ac:dyDescent="0.25">
      <c r="I358" s="281"/>
      <c r="J358" s="281"/>
      <c r="K358" s="281"/>
    </row>
    <row r="359" spans="4:11" x14ac:dyDescent="0.2">
      <c r="H359" s="285"/>
      <c r="I359" s="285"/>
      <c r="J359" s="285"/>
    </row>
    <row r="360" spans="4:11" x14ac:dyDescent="0.2">
      <c r="H360" s="285"/>
      <c r="I360" s="286"/>
      <c r="J360" s="286"/>
      <c r="K360" s="281"/>
    </row>
    <row r="361" spans="4:11" x14ac:dyDescent="0.2">
      <c r="H361" s="285"/>
      <c r="I361" s="286"/>
      <c r="J361" s="286"/>
      <c r="K361" s="281"/>
    </row>
    <row r="362" spans="4:11" x14ac:dyDescent="0.2">
      <c r="I362" s="286"/>
      <c r="J362" s="286"/>
      <c r="K362" s="281"/>
    </row>
  </sheetData>
  <mergeCells count="247">
    <mergeCell ref="A349:A350"/>
    <mergeCell ref="A335:A336"/>
    <mergeCell ref="B335:B336"/>
    <mergeCell ref="A337:A341"/>
    <mergeCell ref="C337:C338"/>
    <mergeCell ref="B338:B341"/>
    <mergeCell ref="C339:C340"/>
    <mergeCell ref="K331:K332"/>
    <mergeCell ref="C333:C334"/>
    <mergeCell ref="D333:D334"/>
    <mergeCell ref="F333:F334"/>
    <mergeCell ref="I333:I334"/>
    <mergeCell ref="J333:J334"/>
    <mergeCell ref="K333:K334"/>
    <mergeCell ref="D339:D340"/>
    <mergeCell ref="A344:A347"/>
    <mergeCell ref="B344:B347"/>
    <mergeCell ref="A330:A334"/>
    <mergeCell ref="B330:B334"/>
    <mergeCell ref="C331:C332"/>
    <mergeCell ref="D331:D332"/>
    <mergeCell ref="I331:I332"/>
    <mergeCell ref="J331:J332"/>
    <mergeCell ref="I305:I306"/>
    <mergeCell ref="J305:J306"/>
    <mergeCell ref="K305:K306"/>
    <mergeCell ref="A307:A329"/>
    <mergeCell ref="B307:B310"/>
    <mergeCell ref="B311:B318"/>
    <mergeCell ref="C312:C313"/>
    <mergeCell ref="D312:D313"/>
    <mergeCell ref="C314:C315"/>
    <mergeCell ref="D314:D315"/>
    <mergeCell ref="B324:B325"/>
    <mergeCell ref="B326:B328"/>
    <mergeCell ref="C317:C318"/>
    <mergeCell ref="D317:D318"/>
    <mergeCell ref="F317:F318"/>
    <mergeCell ref="I317:I318"/>
    <mergeCell ref="J317:J318"/>
    <mergeCell ref="B319:B323"/>
    <mergeCell ref="C322:C323"/>
    <mergeCell ref="A302:A304"/>
    <mergeCell ref="A305:A306"/>
    <mergeCell ref="B305:B306"/>
    <mergeCell ref="C305:C306"/>
    <mergeCell ref="D305:D306"/>
    <mergeCell ref="A285:A300"/>
    <mergeCell ref="B285:B300"/>
    <mergeCell ref="C287:C288"/>
    <mergeCell ref="D287:D288"/>
    <mergeCell ref="I287:I288"/>
    <mergeCell ref="J287:J288"/>
    <mergeCell ref="C290:C291"/>
    <mergeCell ref="D290:D291"/>
    <mergeCell ref="E290:E291"/>
    <mergeCell ref="F290:F291"/>
    <mergeCell ref="A276:A281"/>
    <mergeCell ref="B276:B281"/>
    <mergeCell ref="C279:C280"/>
    <mergeCell ref="A282:L282"/>
    <mergeCell ref="A283:A284"/>
    <mergeCell ref="B283:B284"/>
    <mergeCell ref="G290:G291"/>
    <mergeCell ref="H290:H291"/>
    <mergeCell ref="K268:K270"/>
    <mergeCell ref="A272:A275"/>
    <mergeCell ref="B272:B275"/>
    <mergeCell ref="C272:C275"/>
    <mergeCell ref="D273:D274"/>
    <mergeCell ref="I273:I274"/>
    <mergeCell ref="J273:J274"/>
    <mergeCell ref="K273:K274"/>
    <mergeCell ref="B264:B267"/>
    <mergeCell ref="I264:I267"/>
    <mergeCell ref="J264:J267"/>
    <mergeCell ref="A268:A271"/>
    <mergeCell ref="B268:B271"/>
    <mergeCell ref="C268:C270"/>
    <mergeCell ref="D268:D270"/>
    <mergeCell ref="I268:I270"/>
    <mergeCell ref="J268:J270"/>
    <mergeCell ref="A242:A243"/>
    <mergeCell ref="B242:B243"/>
    <mergeCell ref="A244:A245"/>
    <mergeCell ref="B244:B245"/>
    <mergeCell ref="A246:A267"/>
    <mergeCell ref="B246:B250"/>
    <mergeCell ref="B251:B260"/>
    <mergeCell ref="C255:C256"/>
    <mergeCell ref="B261:B263"/>
    <mergeCell ref="A220:A224"/>
    <mergeCell ref="B220:B224"/>
    <mergeCell ref="C222:C223"/>
    <mergeCell ref="D222:D223"/>
    <mergeCell ref="J206:J207"/>
    <mergeCell ref="D237:D238"/>
    <mergeCell ref="A240:A241"/>
    <mergeCell ref="B240:B241"/>
    <mergeCell ref="C240:C241"/>
    <mergeCell ref="D240:D241"/>
    <mergeCell ref="I240:I241"/>
    <mergeCell ref="A225:A236"/>
    <mergeCell ref="B225:B236"/>
    <mergeCell ref="C225:C226"/>
    <mergeCell ref="A237:A239"/>
    <mergeCell ref="B237:B239"/>
    <mergeCell ref="C237:C239"/>
    <mergeCell ref="J240:J241"/>
    <mergeCell ref="A209:A216"/>
    <mergeCell ref="B209:B213"/>
    <mergeCell ref="C210:C211"/>
    <mergeCell ref="D210:D211"/>
    <mergeCell ref="C212:C213"/>
    <mergeCell ref="D212:D213"/>
    <mergeCell ref="B214:B216"/>
    <mergeCell ref="C214:C216"/>
    <mergeCell ref="A217:A219"/>
    <mergeCell ref="B217:B219"/>
    <mergeCell ref="C217:C219"/>
    <mergeCell ref="D217:D218"/>
    <mergeCell ref="I199:I200"/>
    <mergeCell ref="J199:J200"/>
    <mergeCell ref="K199:K200"/>
    <mergeCell ref="A201:A202"/>
    <mergeCell ref="B201:B202"/>
    <mergeCell ref="A205:A208"/>
    <mergeCell ref="B205:B208"/>
    <mergeCell ref="C206:C207"/>
    <mergeCell ref="D206:D207"/>
    <mergeCell ref="I206:I207"/>
    <mergeCell ref="K206:K207"/>
    <mergeCell ref="A195:A198"/>
    <mergeCell ref="B195:B198"/>
    <mergeCell ref="A199:A200"/>
    <mergeCell ref="B199:B200"/>
    <mergeCell ref="C199:C200"/>
    <mergeCell ref="D199:D200"/>
    <mergeCell ref="A162:A179"/>
    <mergeCell ref="B162:B171"/>
    <mergeCell ref="B172:B178"/>
    <mergeCell ref="A182:A191"/>
    <mergeCell ref="B182:B187"/>
    <mergeCell ref="B188:B191"/>
    <mergeCell ref="I149:I154"/>
    <mergeCell ref="J149:J154"/>
    <mergeCell ref="K149:K154"/>
    <mergeCell ref="A155:A160"/>
    <mergeCell ref="B155:B160"/>
    <mergeCell ref="C155:C157"/>
    <mergeCell ref="C158:C159"/>
    <mergeCell ref="A141:A154"/>
    <mergeCell ref="B141:B154"/>
    <mergeCell ref="C143:C148"/>
    <mergeCell ref="D143:D148"/>
    <mergeCell ref="E143:E148"/>
    <mergeCell ref="C149:C154"/>
    <mergeCell ref="D149:D154"/>
    <mergeCell ref="E149:E154"/>
    <mergeCell ref="A125:A127"/>
    <mergeCell ref="B125:B127"/>
    <mergeCell ref="A128:L128"/>
    <mergeCell ref="A129:A134"/>
    <mergeCell ref="B129:B133"/>
    <mergeCell ref="A138:A140"/>
    <mergeCell ref="B138:B139"/>
    <mergeCell ref="A113:A114"/>
    <mergeCell ref="B113:B114"/>
    <mergeCell ref="A119:A120"/>
    <mergeCell ref="B119:B120"/>
    <mergeCell ref="A121:A123"/>
    <mergeCell ref="B121:B122"/>
    <mergeCell ref="A109:A110"/>
    <mergeCell ref="B109:B110"/>
    <mergeCell ref="C109:C110"/>
    <mergeCell ref="D109:D110"/>
    <mergeCell ref="A111:A112"/>
    <mergeCell ref="B111:B112"/>
    <mergeCell ref="A99:A108"/>
    <mergeCell ref="B99:B108"/>
    <mergeCell ref="C99:C103"/>
    <mergeCell ref="D99:D103"/>
    <mergeCell ref="C104:C108"/>
    <mergeCell ref="D105:D106"/>
    <mergeCell ref="A89:A91"/>
    <mergeCell ref="B89:B91"/>
    <mergeCell ref="A92:A98"/>
    <mergeCell ref="B92:B98"/>
    <mergeCell ref="C92:C93"/>
    <mergeCell ref="D92:D93"/>
    <mergeCell ref="C94:C96"/>
    <mergeCell ref="D94:D96"/>
    <mergeCell ref="A85:A88"/>
    <mergeCell ref="B85:B88"/>
    <mergeCell ref="C86:C87"/>
    <mergeCell ref="D86:D88"/>
    <mergeCell ref="E87:E88"/>
    <mergeCell ref="I87:I88"/>
    <mergeCell ref="K65:K66"/>
    <mergeCell ref="C69:C70"/>
    <mergeCell ref="D69:D70"/>
    <mergeCell ref="A75:L75"/>
    <mergeCell ref="A76:A83"/>
    <mergeCell ref="B76:B82"/>
    <mergeCell ref="C81:C82"/>
    <mergeCell ref="A65:A74"/>
    <mergeCell ref="B65:B74"/>
    <mergeCell ref="C65:C66"/>
    <mergeCell ref="D65:D66"/>
    <mergeCell ref="I65:I66"/>
    <mergeCell ref="J65:J66"/>
    <mergeCell ref="A40:A47"/>
    <mergeCell ref="B40:B47"/>
    <mergeCell ref="A48:A49"/>
    <mergeCell ref="B48:B49"/>
    <mergeCell ref="A50:A64"/>
    <mergeCell ref="B50:B64"/>
    <mergeCell ref="C32:C34"/>
    <mergeCell ref="D32:D33"/>
    <mergeCell ref="A35:A39"/>
    <mergeCell ref="B36:B39"/>
    <mergeCell ref="C37:C39"/>
    <mergeCell ref="D37:D39"/>
    <mergeCell ref="A9:A11"/>
    <mergeCell ref="B9:B11"/>
    <mergeCell ref="A14:A21"/>
    <mergeCell ref="B14:B21"/>
    <mergeCell ref="A22:A34"/>
    <mergeCell ref="B23:B24"/>
    <mergeCell ref="B25:B27"/>
    <mergeCell ref="B28:B34"/>
    <mergeCell ref="J3:J4"/>
    <mergeCell ref="K3:K4"/>
    <mergeCell ref="L3:L4"/>
    <mergeCell ref="A5:L5"/>
    <mergeCell ref="A6:A8"/>
    <mergeCell ref="B6:B8"/>
    <mergeCell ref="J1:L1"/>
    <mergeCell ref="A2:L2"/>
    <mergeCell ref="A3:A4"/>
    <mergeCell ref="B3:B4"/>
    <mergeCell ref="C3:C4"/>
    <mergeCell ref="D3:D4"/>
    <mergeCell ref="E3:E4"/>
    <mergeCell ref="F3:F4"/>
    <mergeCell ref="G3:H3"/>
    <mergeCell ref="I3:I4"/>
  </mergeCells>
  <conditionalFormatting sqref="D29">
    <cfRule type="duplicateValues" dxfId="3" priority="2"/>
    <cfRule type="duplicateValues" dxfId="2" priority="3"/>
    <cfRule type="duplicateValues" dxfId="1" priority="4"/>
  </conditionalFormatting>
  <conditionalFormatting sqref="D242">
    <cfRule type="duplicateValues" dxfId="0"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CA87-A2C9-4CD8-89C7-E9FC64A319DB}">
  <sheetPr codeName="Sheet9">
    <tabColor rgb="FFFFFF00"/>
  </sheetPr>
  <dimension ref="B1:E80"/>
  <sheetViews>
    <sheetView topLeftCell="A72" workbookViewId="0">
      <selection activeCell="D17" sqref="D17"/>
    </sheetView>
  </sheetViews>
  <sheetFormatPr defaultRowHeight="15" x14ac:dyDescent="0.25"/>
  <cols>
    <col min="2" max="2" width="41.7109375" style="121" customWidth="1"/>
    <col min="4" max="4" width="49.7109375" customWidth="1"/>
    <col min="5" max="5" width="50.85546875" style="425" customWidth="1"/>
  </cols>
  <sheetData>
    <row r="1" spans="2:5" ht="24" x14ac:dyDescent="0.25">
      <c r="B1" s="344" t="s">
        <v>3176</v>
      </c>
    </row>
    <row r="2" spans="2:5" ht="24" x14ac:dyDescent="0.25">
      <c r="B2" s="344" t="s">
        <v>3177</v>
      </c>
    </row>
    <row r="3" spans="2:5" x14ac:dyDescent="0.25">
      <c r="B3" s="344" t="s">
        <v>3178</v>
      </c>
    </row>
    <row r="5" spans="2:5" x14ac:dyDescent="0.25">
      <c r="B5" s="115" t="s">
        <v>3180</v>
      </c>
      <c r="C5" s="426"/>
      <c r="D5" s="115" t="s">
        <v>3237</v>
      </c>
      <c r="E5" s="379"/>
    </row>
    <row r="6" spans="2:5" ht="24" x14ac:dyDescent="0.25">
      <c r="B6" s="346" t="s">
        <v>1861</v>
      </c>
      <c r="C6" s="347" t="s">
        <v>2395</v>
      </c>
      <c r="D6" s="348" t="s">
        <v>2396</v>
      </c>
      <c r="E6" s="379"/>
    </row>
    <row r="7" spans="2:5" ht="24" x14ac:dyDescent="0.25">
      <c r="B7" s="346" t="s">
        <v>1926</v>
      </c>
      <c r="C7" s="347" t="s">
        <v>2443</v>
      </c>
      <c r="D7" s="348" t="s">
        <v>2444</v>
      </c>
      <c r="E7" s="379"/>
    </row>
    <row r="8" spans="2:5" ht="24" x14ac:dyDescent="0.25">
      <c r="B8" s="216" t="s">
        <v>1944</v>
      </c>
      <c r="C8" s="98" t="s">
        <v>2450</v>
      </c>
      <c r="D8" s="106" t="s">
        <v>1426</v>
      </c>
      <c r="E8" s="379"/>
    </row>
    <row r="9" spans="2:5" ht="24" x14ac:dyDescent="0.25">
      <c r="B9" s="216" t="s">
        <v>1339</v>
      </c>
      <c r="C9" s="27" t="s">
        <v>2403</v>
      </c>
      <c r="D9" s="349" t="s">
        <v>2404</v>
      </c>
      <c r="E9" s="379"/>
    </row>
    <row r="10" spans="2:5" ht="24.75" x14ac:dyDescent="0.25">
      <c r="B10" s="350" t="s">
        <v>1869</v>
      </c>
      <c r="C10" s="92" t="s">
        <v>2408</v>
      </c>
      <c r="D10" s="351" t="s">
        <v>2409</v>
      </c>
      <c r="E10" s="428" t="s">
        <v>3239</v>
      </c>
    </row>
    <row r="11" spans="2:5" x14ac:dyDescent="0.25">
      <c r="B11" s="346" t="s">
        <v>1875</v>
      </c>
      <c r="C11" s="347" t="s">
        <v>2412</v>
      </c>
      <c r="D11" s="348" t="s">
        <v>1346</v>
      </c>
      <c r="E11" s="379"/>
    </row>
    <row r="12" spans="2:5" ht="36" x14ac:dyDescent="0.25">
      <c r="B12" s="346" t="s">
        <v>1352</v>
      </c>
      <c r="C12" s="347" t="s">
        <v>2414</v>
      </c>
      <c r="D12" s="348" t="s">
        <v>2415</v>
      </c>
      <c r="E12" s="379"/>
    </row>
    <row r="13" spans="2:5" ht="24" x14ac:dyDescent="0.25">
      <c r="B13" s="216" t="s">
        <v>1886</v>
      </c>
      <c r="C13" s="92" t="s">
        <v>2421</v>
      </c>
      <c r="D13" s="106" t="s">
        <v>1368</v>
      </c>
      <c r="E13" s="379"/>
    </row>
    <row r="14" spans="2:5" ht="24" x14ac:dyDescent="0.25">
      <c r="B14" s="352" t="s">
        <v>1905</v>
      </c>
      <c r="C14" s="92" t="s">
        <v>2429</v>
      </c>
      <c r="D14" s="351" t="s">
        <v>1385</v>
      </c>
      <c r="E14" s="429" t="s">
        <v>3249</v>
      </c>
    </row>
    <row r="15" spans="2:5" ht="24" x14ac:dyDescent="0.25">
      <c r="B15" s="346" t="s">
        <v>1911</v>
      </c>
      <c r="C15" s="347" t="s">
        <v>2432</v>
      </c>
      <c r="D15" s="348" t="s">
        <v>2433</v>
      </c>
      <c r="E15" s="379"/>
    </row>
    <row r="16" spans="2:5" ht="24" x14ac:dyDescent="0.25">
      <c r="B16" s="216" t="s">
        <v>1921</v>
      </c>
      <c r="C16" s="92" t="s">
        <v>2437</v>
      </c>
      <c r="D16" s="106" t="s">
        <v>2438</v>
      </c>
      <c r="E16" s="379"/>
    </row>
    <row r="17" spans="2:5" ht="24" x14ac:dyDescent="0.25">
      <c r="B17" s="216" t="s">
        <v>275</v>
      </c>
      <c r="C17" s="88" t="s">
        <v>2452</v>
      </c>
      <c r="D17" s="106" t="s">
        <v>2453</v>
      </c>
      <c r="E17" s="379"/>
    </row>
    <row r="18" spans="2:5" ht="24" x14ac:dyDescent="0.25">
      <c r="B18" s="216" t="s">
        <v>2014</v>
      </c>
      <c r="C18" s="88" t="s">
        <v>2489</v>
      </c>
      <c r="D18" s="106" t="s">
        <v>2490</v>
      </c>
      <c r="E18" s="379"/>
    </row>
    <row r="19" spans="2:5" ht="36" x14ac:dyDescent="0.25">
      <c r="B19" s="216" t="s">
        <v>2018</v>
      </c>
      <c r="C19" s="88" t="s">
        <v>2494</v>
      </c>
      <c r="D19" s="106" t="s">
        <v>2495</v>
      </c>
      <c r="E19" s="379"/>
    </row>
    <row r="20" spans="2:5" x14ac:dyDescent="0.25">
      <c r="B20" s="216" t="s">
        <v>2021</v>
      </c>
      <c r="C20" s="88" t="s">
        <v>2499</v>
      </c>
      <c r="D20" s="106" t="s">
        <v>1519</v>
      </c>
      <c r="E20" s="379"/>
    </row>
    <row r="21" spans="2:5" ht="36" x14ac:dyDescent="0.25">
      <c r="B21" s="216" t="s">
        <v>2024</v>
      </c>
      <c r="C21" s="88" t="s">
        <v>2502</v>
      </c>
      <c r="D21" s="106" t="s">
        <v>2503</v>
      </c>
      <c r="E21" s="379"/>
    </row>
    <row r="22" spans="2:5" ht="24" x14ac:dyDescent="0.25">
      <c r="B22" s="216" t="s">
        <v>2025</v>
      </c>
      <c r="C22" s="88" t="s">
        <v>2506</v>
      </c>
      <c r="D22" s="106" t="s">
        <v>2507</v>
      </c>
      <c r="E22" s="379"/>
    </row>
    <row r="23" spans="2:5" x14ac:dyDescent="0.25">
      <c r="B23" s="216" t="s">
        <v>2026</v>
      </c>
      <c r="C23" s="88" t="s">
        <v>2510</v>
      </c>
      <c r="D23" s="106" t="s">
        <v>2511</v>
      </c>
      <c r="E23" s="379"/>
    </row>
    <row r="24" spans="2:5" ht="24" x14ac:dyDescent="0.25">
      <c r="B24" s="216" t="s">
        <v>2029</v>
      </c>
      <c r="C24" s="88" t="s">
        <v>2514</v>
      </c>
      <c r="D24" s="106" t="s">
        <v>2515</v>
      </c>
      <c r="E24" s="379"/>
    </row>
    <row r="25" spans="2:5" ht="24" x14ac:dyDescent="0.25">
      <c r="B25" s="346" t="s">
        <v>2032</v>
      </c>
      <c r="C25" s="353" t="s">
        <v>2518</v>
      </c>
      <c r="D25" s="348" t="s">
        <v>2519</v>
      </c>
      <c r="E25" s="379"/>
    </row>
    <row r="26" spans="2:5" ht="24" x14ac:dyDescent="0.25">
      <c r="B26" s="216" t="s">
        <v>1968</v>
      </c>
      <c r="C26" s="88" t="s">
        <v>2462</v>
      </c>
      <c r="D26" s="106" t="s">
        <v>2463</v>
      </c>
      <c r="E26" s="379"/>
    </row>
    <row r="27" spans="2:5" ht="48" x14ac:dyDescent="0.25">
      <c r="B27" s="216" t="s">
        <v>1971</v>
      </c>
      <c r="C27" s="88" t="s">
        <v>2465</v>
      </c>
      <c r="D27" s="106" t="s">
        <v>2466</v>
      </c>
      <c r="E27" s="379"/>
    </row>
    <row r="28" spans="2:5" ht="48" x14ac:dyDescent="0.25">
      <c r="B28" s="216" t="s">
        <v>1978</v>
      </c>
      <c r="C28" s="88" t="s">
        <v>2470</v>
      </c>
      <c r="D28" s="106" t="s">
        <v>2471</v>
      </c>
      <c r="E28" s="379"/>
    </row>
    <row r="29" spans="2:5" x14ac:dyDescent="0.25">
      <c r="B29" s="346" t="s">
        <v>1984</v>
      </c>
      <c r="C29" s="353" t="s">
        <v>2476</v>
      </c>
      <c r="D29" s="354" t="s">
        <v>1346</v>
      </c>
      <c r="E29" s="379"/>
    </row>
    <row r="30" spans="2:5" ht="24" x14ac:dyDescent="0.25">
      <c r="B30" s="216" t="s">
        <v>1990</v>
      </c>
      <c r="C30" s="103" t="s">
        <v>2477</v>
      </c>
      <c r="D30" s="355" t="s">
        <v>1474</v>
      </c>
      <c r="E30" s="428"/>
    </row>
    <row r="31" spans="2:5" ht="24" x14ac:dyDescent="0.25">
      <c r="B31" s="216" t="s">
        <v>2001</v>
      </c>
      <c r="C31" s="103" t="s">
        <v>2478</v>
      </c>
      <c r="D31" s="106" t="s">
        <v>1491</v>
      </c>
      <c r="E31" s="379"/>
    </row>
    <row r="32" spans="2:5" ht="24" x14ac:dyDescent="0.25">
      <c r="B32" s="216" t="s">
        <v>2005</v>
      </c>
      <c r="C32" s="88" t="s">
        <v>2485</v>
      </c>
      <c r="D32" s="351" t="s">
        <v>1499</v>
      </c>
      <c r="E32" s="379"/>
    </row>
    <row r="33" spans="2:5" ht="24" x14ac:dyDescent="0.25">
      <c r="B33" s="216" t="s">
        <v>2009</v>
      </c>
      <c r="C33" s="88" t="s">
        <v>2487</v>
      </c>
      <c r="D33" s="355" t="s">
        <v>1507</v>
      </c>
      <c r="E33" s="379"/>
    </row>
    <row r="34" spans="2:5" ht="36" x14ac:dyDescent="0.25">
      <c r="B34" s="216" t="s">
        <v>2034</v>
      </c>
      <c r="C34" s="92" t="s">
        <v>2525</v>
      </c>
      <c r="D34" s="106" t="s">
        <v>2526</v>
      </c>
      <c r="E34" s="379"/>
    </row>
    <row r="35" spans="2:5" x14ac:dyDescent="0.25">
      <c r="B35" s="216" t="s">
        <v>2557</v>
      </c>
      <c r="C35" s="427"/>
      <c r="D35" s="427"/>
      <c r="E35" s="379"/>
    </row>
    <row r="36" spans="2:5" ht="36" x14ac:dyDescent="0.25">
      <c r="B36" s="216" t="s">
        <v>2095</v>
      </c>
      <c r="C36" s="92" t="s">
        <v>2561</v>
      </c>
      <c r="D36" s="106" t="s">
        <v>2562</v>
      </c>
      <c r="E36" s="379"/>
    </row>
    <row r="37" spans="2:5" ht="48" x14ac:dyDescent="0.25">
      <c r="B37" s="346" t="s">
        <v>2098</v>
      </c>
      <c r="C37" s="347" t="s">
        <v>2564</v>
      </c>
      <c r="D37" s="348" t="s">
        <v>2415</v>
      </c>
      <c r="E37" s="379"/>
    </row>
    <row r="38" spans="2:5" ht="24" x14ac:dyDescent="0.25">
      <c r="B38" s="346" t="s">
        <v>2111</v>
      </c>
      <c r="C38" s="347" t="s">
        <v>2565</v>
      </c>
      <c r="D38" s="348" t="s">
        <v>2433</v>
      </c>
      <c r="E38" s="379"/>
    </row>
    <row r="39" spans="2:5" ht="36" x14ac:dyDescent="0.25">
      <c r="B39" s="216" t="s">
        <v>2115</v>
      </c>
      <c r="C39" s="92" t="s">
        <v>2567</v>
      </c>
      <c r="D39" s="106" t="s">
        <v>2568</v>
      </c>
      <c r="E39" s="379"/>
    </row>
    <row r="40" spans="2:5" ht="24" x14ac:dyDescent="0.25">
      <c r="B40" s="216" t="s">
        <v>2120</v>
      </c>
      <c r="C40" s="92" t="s">
        <v>2573</v>
      </c>
      <c r="D40" s="106" t="s">
        <v>2574</v>
      </c>
      <c r="E40" s="379"/>
    </row>
    <row r="41" spans="2:5" ht="36" x14ac:dyDescent="0.25">
      <c r="B41" s="216" t="s">
        <v>2123</v>
      </c>
      <c r="C41" s="92" t="s">
        <v>2577</v>
      </c>
      <c r="D41" s="106" t="s">
        <v>2578</v>
      </c>
      <c r="E41" s="379"/>
    </row>
    <row r="42" spans="2:5" ht="36" x14ac:dyDescent="0.25">
      <c r="B42" s="216" t="s">
        <v>2129</v>
      </c>
      <c r="C42" s="427"/>
      <c r="D42" s="427"/>
      <c r="E42" s="379"/>
    </row>
    <row r="43" spans="2:5" ht="24" x14ac:dyDescent="0.25">
      <c r="B43" s="216" t="s">
        <v>2134</v>
      </c>
      <c r="C43" s="92" t="s">
        <v>2580</v>
      </c>
      <c r="D43" s="106" t="s">
        <v>2581</v>
      </c>
      <c r="E43" s="379"/>
    </row>
    <row r="44" spans="2:5" ht="24" x14ac:dyDescent="0.25">
      <c r="B44" s="216" t="s">
        <v>2139</v>
      </c>
      <c r="C44" s="92" t="s">
        <v>2591</v>
      </c>
      <c r="D44" s="106" t="s">
        <v>2592</v>
      </c>
      <c r="E44" s="379"/>
    </row>
    <row r="45" spans="2:5" ht="24" x14ac:dyDescent="0.25">
      <c r="B45" s="352" t="s">
        <v>2043</v>
      </c>
      <c r="C45" s="6" t="s">
        <v>2529</v>
      </c>
      <c r="D45" s="351" t="s">
        <v>2530</v>
      </c>
      <c r="E45" s="379"/>
    </row>
    <row r="46" spans="2:5" ht="36" x14ac:dyDescent="0.25">
      <c r="B46" s="346" t="s">
        <v>2142</v>
      </c>
      <c r="C46" s="347" t="s">
        <v>2594</v>
      </c>
      <c r="D46" s="348" t="s">
        <v>2595</v>
      </c>
      <c r="E46" s="379"/>
    </row>
    <row r="47" spans="2:5" ht="24" x14ac:dyDescent="0.25">
      <c r="B47" s="216" t="s">
        <v>2145</v>
      </c>
      <c r="C47" s="92" t="s">
        <v>2596</v>
      </c>
      <c r="D47" s="106" t="s">
        <v>2597</v>
      </c>
      <c r="E47" s="379"/>
    </row>
    <row r="48" spans="2:5" ht="24" x14ac:dyDescent="0.25">
      <c r="B48" s="216" t="s">
        <v>2150</v>
      </c>
      <c r="C48" s="92" t="s">
        <v>2603</v>
      </c>
      <c r="D48" s="106" t="s">
        <v>2604</v>
      </c>
      <c r="E48" s="379"/>
    </row>
    <row r="49" spans="2:5" ht="36" x14ac:dyDescent="0.25">
      <c r="B49" s="216" t="s">
        <v>2159</v>
      </c>
      <c r="C49" s="92" t="s">
        <v>2608</v>
      </c>
      <c r="D49" s="106" t="s">
        <v>2609</v>
      </c>
      <c r="E49" s="379"/>
    </row>
    <row r="50" spans="2:5" ht="24" x14ac:dyDescent="0.25">
      <c r="B50" s="216" t="s">
        <v>2164</v>
      </c>
      <c r="C50" s="92" t="s">
        <v>2612</v>
      </c>
      <c r="D50" s="106" t="s">
        <v>2613</v>
      </c>
      <c r="E50" s="379"/>
    </row>
    <row r="51" spans="2:5" ht="36" x14ac:dyDescent="0.25">
      <c r="B51" s="356" t="s">
        <v>2171</v>
      </c>
      <c r="C51" s="347" t="s">
        <v>2616</v>
      </c>
      <c r="D51" s="348" t="s">
        <v>1689</v>
      </c>
      <c r="E51" s="379"/>
    </row>
    <row r="52" spans="2:5" ht="36" x14ac:dyDescent="0.25">
      <c r="B52" s="357" t="s">
        <v>2185</v>
      </c>
      <c r="C52" s="92" t="s">
        <v>3181</v>
      </c>
      <c r="D52" s="106" t="s">
        <v>2619</v>
      </c>
      <c r="E52" s="379"/>
    </row>
    <row r="53" spans="2:5" ht="24" x14ac:dyDescent="0.25">
      <c r="B53" s="216" t="s">
        <v>2193</v>
      </c>
      <c r="C53" s="92" t="s">
        <v>2621</v>
      </c>
      <c r="D53" s="106" t="s">
        <v>2622</v>
      </c>
      <c r="E53" s="379"/>
    </row>
    <row r="54" spans="2:5" ht="36" x14ac:dyDescent="0.25">
      <c r="B54" s="216" t="s">
        <v>2199</v>
      </c>
      <c r="C54" s="92" t="s">
        <v>2625</v>
      </c>
      <c r="D54" s="106" t="s">
        <v>2626</v>
      </c>
      <c r="E54" s="379"/>
    </row>
    <row r="55" spans="2:5" ht="24" x14ac:dyDescent="0.25">
      <c r="B55" s="216" t="s">
        <v>2203</v>
      </c>
      <c r="C55" s="92" t="s">
        <v>2628</v>
      </c>
      <c r="D55" s="106" t="s">
        <v>2629</v>
      </c>
      <c r="E55" s="379"/>
    </row>
    <row r="56" spans="2:5" ht="24" x14ac:dyDescent="0.25">
      <c r="B56" s="346" t="s">
        <v>2047</v>
      </c>
      <c r="C56" s="347" t="s">
        <v>2534</v>
      </c>
      <c r="D56" s="348" t="s">
        <v>2396</v>
      </c>
      <c r="E56" s="379"/>
    </row>
    <row r="57" spans="2:5" ht="24" x14ac:dyDescent="0.25">
      <c r="B57" s="346" t="s">
        <v>2208</v>
      </c>
      <c r="C57" s="347" t="s">
        <v>2632</v>
      </c>
      <c r="D57" s="348" t="s">
        <v>2633</v>
      </c>
      <c r="E57" s="379"/>
    </row>
    <row r="58" spans="2:5" ht="24" x14ac:dyDescent="0.25">
      <c r="B58" s="216" t="s">
        <v>2236</v>
      </c>
      <c r="C58" s="92" t="s">
        <v>2637</v>
      </c>
      <c r="D58" s="106" t="s">
        <v>2638</v>
      </c>
      <c r="E58" s="379"/>
    </row>
    <row r="59" spans="2:5" ht="24" x14ac:dyDescent="0.25">
      <c r="B59" s="216" t="s">
        <v>2241</v>
      </c>
      <c r="C59" s="6" t="s">
        <v>2642</v>
      </c>
      <c r="D59" s="349" t="s">
        <v>1740</v>
      </c>
      <c r="E59" s="379"/>
    </row>
    <row r="60" spans="2:5" ht="24" x14ac:dyDescent="0.25">
      <c r="B60" s="216" t="s">
        <v>2247</v>
      </c>
      <c r="C60" s="92" t="s">
        <v>2648</v>
      </c>
      <c r="D60" s="106" t="s">
        <v>2649</v>
      </c>
      <c r="E60" s="379"/>
    </row>
    <row r="61" spans="2:5" ht="36" x14ac:dyDescent="0.25">
      <c r="B61" s="216" t="s">
        <v>2050</v>
      </c>
      <c r="C61" s="92" t="s">
        <v>2535</v>
      </c>
      <c r="D61" s="106" t="s">
        <v>2536</v>
      </c>
      <c r="E61" s="379"/>
    </row>
    <row r="62" spans="2:5" ht="24" x14ac:dyDescent="0.25">
      <c r="B62" s="216" t="s">
        <v>2052</v>
      </c>
      <c r="C62" s="92" t="s">
        <v>2538</v>
      </c>
      <c r="D62" s="106" t="s">
        <v>2539</v>
      </c>
      <c r="E62" s="379"/>
    </row>
    <row r="63" spans="2:5" ht="24" x14ac:dyDescent="0.25">
      <c r="B63" s="216" t="s">
        <v>571</v>
      </c>
      <c r="C63" s="92" t="s">
        <v>2543</v>
      </c>
      <c r="D63" s="106" t="s">
        <v>2544</v>
      </c>
      <c r="E63" s="379"/>
    </row>
    <row r="64" spans="2:5" ht="24" x14ac:dyDescent="0.25">
      <c r="B64" s="216" t="s">
        <v>2060</v>
      </c>
      <c r="C64" s="92" t="s">
        <v>2547</v>
      </c>
      <c r="D64" s="106" t="s">
        <v>2548</v>
      </c>
      <c r="E64" s="379"/>
    </row>
    <row r="65" spans="2:5" ht="24" x14ac:dyDescent="0.25">
      <c r="B65" s="216" t="s">
        <v>620</v>
      </c>
      <c r="C65" s="92" t="s">
        <v>2550</v>
      </c>
      <c r="D65" s="106" t="s">
        <v>2551</v>
      </c>
      <c r="E65" s="379"/>
    </row>
    <row r="66" spans="2:5" ht="60" x14ac:dyDescent="0.25">
      <c r="B66" s="216" t="s">
        <v>3134</v>
      </c>
      <c r="C66" s="92" t="s">
        <v>2554</v>
      </c>
      <c r="D66" s="106" t="s">
        <v>2555</v>
      </c>
      <c r="E66" s="379"/>
    </row>
    <row r="67" spans="2:5" ht="24" x14ac:dyDescent="0.25">
      <c r="B67" s="216" t="s">
        <v>2257</v>
      </c>
      <c r="C67" s="92" t="s">
        <v>3182</v>
      </c>
      <c r="D67" s="106" t="s">
        <v>1754</v>
      </c>
      <c r="E67" s="379"/>
    </row>
    <row r="68" spans="2:5" ht="36" x14ac:dyDescent="0.25">
      <c r="B68" s="216" t="s">
        <v>2330</v>
      </c>
      <c r="C68" s="92" t="s">
        <v>2687</v>
      </c>
      <c r="D68" s="106" t="s">
        <v>2688</v>
      </c>
      <c r="E68" s="379"/>
    </row>
    <row r="69" spans="2:5" ht="24" x14ac:dyDescent="0.25">
      <c r="B69" s="216" t="s">
        <v>2333</v>
      </c>
      <c r="C69" s="88" t="s">
        <v>2691</v>
      </c>
      <c r="D69" s="106" t="s">
        <v>2692</v>
      </c>
      <c r="E69" s="379"/>
    </row>
    <row r="70" spans="2:5" ht="24" x14ac:dyDescent="0.25">
      <c r="B70" s="216" t="s">
        <v>2336</v>
      </c>
      <c r="C70" s="92" t="s">
        <v>3183</v>
      </c>
      <c r="D70" s="106" t="s">
        <v>1847</v>
      </c>
      <c r="E70" s="379"/>
    </row>
    <row r="71" spans="2:5" ht="24" x14ac:dyDescent="0.25">
      <c r="B71" s="216" t="s">
        <v>2346</v>
      </c>
      <c r="C71" s="88" t="s">
        <v>2700</v>
      </c>
      <c r="D71" s="106" t="s">
        <v>2701</v>
      </c>
      <c r="E71" s="379"/>
    </row>
    <row r="72" spans="2:5" ht="60" x14ac:dyDescent="0.25">
      <c r="B72" s="216" t="s">
        <v>2349</v>
      </c>
      <c r="C72" s="88" t="s">
        <v>2704</v>
      </c>
      <c r="D72" s="358" t="s">
        <v>3184</v>
      </c>
      <c r="E72" s="379"/>
    </row>
    <row r="73" spans="2:5" ht="36" x14ac:dyDescent="0.25">
      <c r="B73" s="346" t="s">
        <v>1759</v>
      </c>
      <c r="C73" s="92" t="s">
        <v>2664</v>
      </c>
      <c r="D73" s="348" t="s">
        <v>2665</v>
      </c>
      <c r="E73" s="379"/>
    </row>
    <row r="74" spans="2:5" ht="36" x14ac:dyDescent="0.25">
      <c r="B74" s="346" t="s">
        <v>1780</v>
      </c>
      <c r="C74" s="347" t="s">
        <v>2666</v>
      </c>
      <c r="D74" s="348" t="s">
        <v>2667</v>
      </c>
      <c r="E74" s="379"/>
    </row>
    <row r="75" spans="2:5" ht="24" x14ac:dyDescent="0.25">
      <c r="B75" s="216" t="s">
        <v>2272</v>
      </c>
      <c r="C75" s="92" t="s">
        <v>2668</v>
      </c>
      <c r="D75" s="106" t="s">
        <v>2669</v>
      </c>
      <c r="E75" s="379"/>
    </row>
    <row r="76" spans="2:5" ht="36" x14ac:dyDescent="0.25">
      <c r="B76" s="216" t="s">
        <v>2279</v>
      </c>
      <c r="C76" s="92" t="s">
        <v>2672</v>
      </c>
      <c r="D76" s="106" t="s">
        <v>2673</v>
      </c>
      <c r="E76" s="379"/>
    </row>
    <row r="77" spans="2:5" ht="24" x14ac:dyDescent="0.25">
      <c r="B77" s="216" t="s">
        <v>2283</v>
      </c>
      <c r="C77" s="92" t="s">
        <v>2677</v>
      </c>
      <c r="D77" s="106" t="s">
        <v>2678</v>
      </c>
      <c r="E77" s="379"/>
    </row>
    <row r="78" spans="2:5" ht="48" x14ac:dyDescent="0.25">
      <c r="B78" s="216" t="s">
        <v>2314</v>
      </c>
      <c r="C78" s="92" t="s">
        <v>2679</v>
      </c>
      <c r="D78" s="106" t="s">
        <v>1827</v>
      </c>
      <c r="E78" s="379"/>
    </row>
    <row r="79" spans="2:5" ht="36" x14ac:dyDescent="0.25">
      <c r="B79" s="346" t="s">
        <v>2319</v>
      </c>
      <c r="C79" s="347" t="s">
        <v>2682</v>
      </c>
      <c r="D79" s="348" t="s">
        <v>2667</v>
      </c>
      <c r="E79" s="379"/>
    </row>
    <row r="80" spans="2:5" x14ac:dyDescent="0.25">
      <c r="B80" s="216" t="s">
        <v>2323</v>
      </c>
      <c r="C80" s="92" t="s">
        <v>2683</v>
      </c>
      <c r="D80" s="106" t="s">
        <v>2684</v>
      </c>
      <c r="E80" s="37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70FF6-57C9-423C-93C1-52276E528ABE}">
  <sheetPr>
    <tabColor rgb="FFFFFF00"/>
  </sheetPr>
  <dimension ref="B1:E102"/>
  <sheetViews>
    <sheetView topLeftCell="A89" workbookViewId="0">
      <selection activeCell="B72" sqref="B72:D72"/>
    </sheetView>
  </sheetViews>
  <sheetFormatPr defaultRowHeight="15" x14ac:dyDescent="0.25"/>
  <cols>
    <col min="2" max="2" width="41.7109375" style="344" customWidth="1"/>
    <col min="4" max="4" width="46.7109375" customWidth="1"/>
  </cols>
  <sheetData>
    <row r="1" spans="2:5" ht="24" x14ac:dyDescent="0.25">
      <c r="B1" s="344" t="s">
        <v>3176</v>
      </c>
    </row>
    <row r="2" spans="2:5" ht="24" x14ac:dyDescent="0.25">
      <c r="B2" s="344" t="s">
        <v>3177</v>
      </c>
    </row>
    <row r="4" spans="2:5" x14ac:dyDescent="0.25">
      <c r="B4" s="115" t="s">
        <v>3179</v>
      </c>
      <c r="C4" s="345"/>
      <c r="D4" s="115" t="s">
        <v>3180</v>
      </c>
    </row>
    <row r="5" spans="2:5" ht="24" x14ac:dyDescent="0.25">
      <c r="B5" s="346" t="s">
        <v>1862</v>
      </c>
      <c r="C5" s="347" t="s">
        <v>2709</v>
      </c>
      <c r="D5" s="346" t="s">
        <v>2710</v>
      </c>
    </row>
    <row r="6" spans="2:5" ht="36" x14ac:dyDescent="0.25">
      <c r="B6" s="346" t="s">
        <v>1927</v>
      </c>
      <c r="C6" s="347" t="s">
        <v>2767</v>
      </c>
      <c r="D6" s="346" t="s">
        <v>2768</v>
      </c>
    </row>
    <row r="7" spans="2:5" ht="24" x14ac:dyDescent="0.25">
      <c r="B7" s="216" t="s">
        <v>1945</v>
      </c>
      <c r="C7" s="92" t="s">
        <v>2772</v>
      </c>
      <c r="D7" s="216" t="s">
        <v>2773</v>
      </c>
    </row>
    <row r="8" spans="2:5" ht="24" x14ac:dyDescent="0.25">
      <c r="B8" s="216" t="s">
        <v>1340</v>
      </c>
      <c r="C8" s="92" t="s">
        <v>2713</v>
      </c>
      <c r="D8" s="216" t="s">
        <v>2714</v>
      </c>
    </row>
    <row r="9" spans="2:5" ht="36" x14ac:dyDescent="0.25">
      <c r="B9" s="350" t="s">
        <v>1870</v>
      </c>
      <c r="C9" s="92" t="s">
        <v>2718</v>
      </c>
      <c r="D9" s="216" t="s">
        <v>2719</v>
      </c>
    </row>
    <row r="10" spans="2:5" x14ac:dyDescent="0.25">
      <c r="B10" s="346" t="s">
        <v>1876</v>
      </c>
      <c r="C10" s="347" t="s">
        <v>2723</v>
      </c>
      <c r="D10" s="346" t="s">
        <v>1347</v>
      </c>
    </row>
    <row r="11" spans="2:5" ht="36" x14ac:dyDescent="0.25">
      <c r="B11" s="346" t="s">
        <v>1353</v>
      </c>
      <c r="C11" s="347" t="s">
        <v>2730</v>
      </c>
      <c r="D11" s="346" t="s">
        <v>2731</v>
      </c>
    </row>
    <row r="12" spans="2:5" ht="36" x14ac:dyDescent="0.25">
      <c r="B12" s="216" t="s">
        <v>1887</v>
      </c>
      <c r="C12" s="92" t="s">
        <v>2735</v>
      </c>
      <c r="D12" s="216" t="s">
        <v>2736</v>
      </c>
    </row>
    <row r="13" spans="2:5" ht="24" x14ac:dyDescent="0.25">
      <c r="B13" s="216" t="s">
        <v>1890</v>
      </c>
      <c r="C13" s="92" t="s">
        <v>2739</v>
      </c>
      <c r="D13" s="216" t="s">
        <v>2740</v>
      </c>
    </row>
    <row r="14" spans="2:5" ht="24" x14ac:dyDescent="0.25">
      <c r="B14" s="216" t="s">
        <v>1893</v>
      </c>
      <c r="C14" s="92" t="s">
        <v>2743</v>
      </c>
      <c r="D14" s="216" t="s">
        <v>1374</v>
      </c>
    </row>
    <row r="15" spans="2:5" ht="24" x14ac:dyDescent="0.25">
      <c r="B15" s="216" t="s">
        <v>1897</v>
      </c>
      <c r="C15" s="92" t="s">
        <v>2746</v>
      </c>
      <c r="D15" s="216" t="s">
        <v>1378</v>
      </c>
    </row>
    <row r="16" spans="2:5" ht="24" x14ac:dyDescent="0.25">
      <c r="B16" s="346" t="s">
        <v>1906</v>
      </c>
      <c r="C16" s="347" t="s">
        <v>2752</v>
      </c>
      <c r="D16" s="346" t="s">
        <v>1386</v>
      </c>
      <c r="E16" t="s">
        <v>3185</v>
      </c>
    </row>
    <row r="17" spans="2:4" ht="24" x14ac:dyDescent="0.25">
      <c r="B17" s="216" t="s">
        <v>1908</v>
      </c>
      <c r="C17" s="92" t="s">
        <v>2753</v>
      </c>
      <c r="D17" s="216" t="s">
        <v>2754</v>
      </c>
    </row>
    <row r="18" spans="2:4" ht="24" x14ac:dyDescent="0.25">
      <c r="B18" s="346" t="s">
        <v>1912</v>
      </c>
      <c r="C18" s="347" t="s">
        <v>2758</v>
      </c>
      <c r="D18" s="346" t="s">
        <v>2759</v>
      </c>
    </row>
    <row r="19" spans="2:4" ht="24" x14ac:dyDescent="0.25">
      <c r="B19" s="216" t="s">
        <v>1922</v>
      </c>
      <c r="C19" s="92" t="s">
        <v>2762</v>
      </c>
      <c r="D19" s="216" t="s">
        <v>2763</v>
      </c>
    </row>
    <row r="20" spans="2:4" ht="24" x14ac:dyDescent="0.25">
      <c r="B20" s="216" t="s">
        <v>1959</v>
      </c>
      <c r="C20" s="92" t="s">
        <v>2779</v>
      </c>
      <c r="D20" s="216" t="s">
        <v>2780</v>
      </c>
    </row>
    <row r="21" spans="2:4" ht="24" x14ac:dyDescent="0.25">
      <c r="B21" s="216" t="s">
        <v>1965</v>
      </c>
      <c r="C21" s="92" t="s">
        <v>2783</v>
      </c>
      <c r="D21" s="216" t="s">
        <v>2784</v>
      </c>
    </row>
    <row r="22" spans="2:4" ht="24" x14ac:dyDescent="0.25">
      <c r="B22" s="216" t="s">
        <v>2015</v>
      </c>
      <c r="C22" s="92" t="s">
        <v>2836</v>
      </c>
      <c r="D22" s="216" t="s">
        <v>2837</v>
      </c>
    </row>
    <row r="23" spans="2:4" ht="24" x14ac:dyDescent="0.25">
      <c r="B23" s="216" t="s">
        <v>2019</v>
      </c>
      <c r="C23" s="92" t="s">
        <v>2842</v>
      </c>
      <c r="D23" s="216" t="s">
        <v>2843</v>
      </c>
    </row>
    <row r="24" spans="2:4" ht="24" x14ac:dyDescent="0.25">
      <c r="B24" s="216" t="s">
        <v>2022</v>
      </c>
      <c r="C24" s="92" t="s">
        <v>2847</v>
      </c>
      <c r="D24" s="216" t="s">
        <v>2848</v>
      </c>
    </row>
    <row r="25" spans="2:4" ht="36" x14ac:dyDescent="0.25">
      <c r="B25" s="216" t="s">
        <v>1523</v>
      </c>
      <c r="C25" s="92" t="s">
        <v>2851</v>
      </c>
      <c r="D25" s="216" t="s">
        <v>2852</v>
      </c>
    </row>
    <row r="26" spans="2:4" ht="24" x14ac:dyDescent="0.25">
      <c r="B26" s="216" t="s">
        <v>1525</v>
      </c>
      <c r="C26" s="92" t="s">
        <v>2857</v>
      </c>
      <c r="D26" s="216" t="s">
        <v>2858</v>
      </c>
    </row>
    <row r="27" spans="2:4" ht="36" x14ac:dyDescent="0.25">
      <c r="B27" s="216" t="s">
        <v>2027</v>
      </c>
      <c r="C27" s="92" t="s">
        <v>2862</v>
      </c>
      <c r="D27" s="216" t="s">
        <v>2863</v>
      </c>
    </row>
    <row r="28" spans="2:4" ht="24" x14ac:dyDescent="0.25">
      <c r="B28" s="216" t="s">
        <v>2028</v>
      </c>
      <c r="C28" s="92" t="s">
        <v>2869</v>
      </c>
      <c r="D28" s="216" t="s">
        <v>2870</v>
      </c>
    </row>
    <row r="29" spans="2:4" ht="24" x14ac:dyDescent="0.25">
      <c r="B29" s="216" t="s">
        <v>2030</v>
      </c>
      <c r="C29" s="92" t="s">
        <v>2876</v>
      </c>
      <c r="D29" s="216" t="s">
        <v>2877</v>
      </c>
    </row>
    <row r="30" spans="2:4" ht="36" x14ac:dyDescent="0.25">
      <c r="B30" s="346" t="s">
        <v>2033</v>
      </c>
      <c r="C30" s="347" t="s">
        <v>2880</v>
      </c>
      <c r="D30" s="346" t="s">
        <v>2881</v>
      </c>
    </row>
    <row r="31" spans="2:4" ht="24" x14ac:dyDescent="0.25">
      <c r="B31" s="216" t="s">
        <v>1969</v>
      </c>
      <c r="C31" s="92" t="s">
        <v>2786</v>
      </c>
      <c r="D31" s="216" t="s">
        <v>2787</v>
      </c>
    </row>
    <row r="32" spans="2:4" ht="36" x14ac:dyDescent="0.25">
      <c r="B32" s="216" t="s">
        <v>1972</v>
      </c>
      <c r="C32" s="92" t="s">
        <v>2789</v>
      </c>
      <c r="D32" s="216" t="s">
        <v>2790</v>
      </c>
    </row>
    <row r="33" spans="2:4" ht="36" x14ac:dyDescent="0.25">
      <c r="B33" s="216" t="s">
        <v>1979</v>
      </c>
      <c r="C33" s="92" t="s">
        <v>2795</v>
      </c>
      <c r="D33" s="216" t="s">
        <v>2796</v>
      </c>
    </row>
    <row r="34" spans="2:4" x14ac:dyDescent="0.25">
      <c r="B34" s="346" t="s">
        <v>1985</v>
      </c>
      <c r="C34" s="347" t="s">
        <v>2807</v>
      </c>
      <c r="D34" s="346" t="s">
        <v>1347</v>
      </c>
    </row>
    <row r="35" spans="2:4" ht="24" x14ac:dyDescent="0.25">
      <c r="B35" s="346" t="s">
        <v>368</v>
      </c>
      <c r="C35" s="353" t="s">
        <v>2808</v>
      </c>
      <c r="D35" s="346" t="s">
        <v>1475</v>
      </c>
    </row>
    <row r="36" spans="2:4" ht="24" x14ac:dyDescent="0.25">
      <c r="B36" s="346" t="s">
        <v>2002</v>
      </c>
      <c r="C36" s="347" t="s">
        <v>2814</v>
      </c>
      <c r="D36" s="346" t="s">
        <v>1492</v>
      </c>
    </row>
    <row r="37" spans="2:4" ht="36" x14ac:dyDescent="0.25">
      <c r="B37" s="216" t="s">
        <v>411</v>
      </c>
      <c r="C37" s="92" t="s">
        <v>2819</v>
      </c>
      <c r="D37" s="216" t="s">
        <v>2820</v>
      </c>
    </row>
    <row r="38" spans="2:4" ht="24" x14ac:dyDescent="0.25">
      <c r="B38" s="346" t="s">
        <v>2010</v>
      </c>
      <c r="C38" s="347" t="s">
        <v>2823</v>
      </c>
      <c r="D38" s="346" t="s">
        <v>1508</v>
      </c>
    </row>
    <row r="39" spans="2:4" ht="36" x14ac:dyDescent="0.25">
      <c r="B39" s="216" t="s">
        <v>2035</v>
      </c>
      <c r="C39" s="92" t="s">
        <v>2884</v>
      </c>
      <c r="D39" s="216" t="s">
        <v>2885</v>
      </c>
    </row>
    <row r="40" spans="2:4" ht="48" x14ac:dyDescent="0.25">
      <c r="B40" s="216" t="s">
        <v>2041</v>
      </c>
      <c r="C40" s="92" t="s">
        <v>2888</v>
      </c>
      <c r="D40" s="352" t="s">
        <v>2889</v>
      </c>
    </row>
    <row r="41" spans="2:4" ht="24" x14ac:dyDescent="0.25">
      <c r="B41" s="346" t="s">
        <v>2093</v>
      </c>
      <c r="C41" s="347" t="s">
        <v>2924</v>
      </c>
      <c r="D41" s="346" t="s">
        <v>2925</v>
      </c>
    </row>
    <row r="42" spans="2:4" ht="24" x14ac:dyDescent="0.25">
      <c r="B42" s="216" t="s">
        <v>2096</v>
      </c>
      <c r="C42" s="92" t="s">
        <v>2928</v>
      </c>
      <c r="D42" s="216" t="s">
        <v>2929</v>
      </c>
    </row>
    <row r="43" spans="2:4" ht="24" x14ac:dyDescent="0.25">
      <c r="B43" s="346" t="s">
        <v>2099</v>
      </c>
      <c r="C43" s="347" t="s">
        <v>2931</v>
      </c>
      <c r="D43" s="346" t="s">
        <v>2932</v>
      </c>
    </row>
    <row r="44" spans="2:4" ht="48" x14ac:dyDescent="0.25">
      <c r="B44" s="346" t="s">
        <v>2106</v>
      </c>
      <c r="C44" s="347" t="s">
        <v>2934</v>
      </c>
      <c r="D44" s="346" t="s">
        <v>2731</v>
      </c>
    </row>
    <row r="45" spans="2:4" ht="24" x14ac:dyDescent="0.25">
      <c r="B45" s="346" t="s">
        <v>2112</v>
      </c>
      <c r="C45" s="347" t="s">
        <v>2935</v>
      </c>
      <c r="D45" s="346" t="s">
        <v>2936</v>
      </c>
    </row>
    <row r="46" spans="2:4" ht="36" x14ac:dyDescent="0.25">
      <c r="B46" s="216" t="s">
        <v>2116</v>
      </c>
      <c r="C46" s="92" t="s">
        <v>2938</v>
      </c>
      <c r="D46" s="216" t="s">
        <v>2939</v>
      </c>
    </row>
    <row r="47" spans="2:4" ht="36" x14ac:dyDescent="0.25">
      <c r="B47" s="216" t="s">
        <v>2121</v>
      </c>
      <c r="C47" s="92" t="s">
        <v>2941</v>
      </c>
      <c r="D47" s="352" t="s">
        <v>2942</v>
      </c>
    </row>
    <row r="48" spans="2:4" ht="24" x14ac:dyDescent="0.25">
      <c r="B48" s="216" t="s">
        <v>2124</v>
      </c>
      <c r="C48" s="92" t="s">
        <v>2945</v>
      </c>
      <c r="D48" s="216" t="s">
        <v>2946</v>
      </c>
    </row>
    <row r="49" spans="2:4" ht="24" x14ac:dyDescent="0.25">
      <c r="B49" s="216" t="s">
        <v>2130</v>
      </c>
      <c r="C49" s="92" t="s">
        <v>2948</v>
      </c>
      <c r="D49" s="216" t="s">
        <v>2949</v>
      </c>
    </row>
    <row r="50" spans="2:4" ht="24" x14ac:dyDescent="0.25">
      <c r="B50" s="216" t="s">
        <v>2135</v>
      </c>
      <c r="C50" s="92" t="s">
        <v>2952</v>
      </c>
      <c r="D50" s="216" t="s">
        <v>1648</v>
      </c>
    </row>
    <row r="51" spans="2:4" ht="48" x14ac:dyDescent="0.25">
      <c r="B51" s="216" t="s">
        <v>2140</v>
      </c>
      <c r="C51" s="92" t="s">
        <v>2954</v>
      </c>
      <c r="D51" s="216" t="s">
        <v>2955</v>
      </c>
    </row>
    <row r="52" spans="2:4" ht="36" x14ac:dyDescent="0.25">
      <c r="B52" s="352" t="s">
        <v>2044</v>
      </c>
      <c r="C52" s="359" t="s">
        <v>2893</v>
      </c>
      <c r="D52" s="352" t="s">
        <v>2894</v>
      </c>
    </row>
    <row r="53" spans="2:4" ht="36" x14ac:dyDescent="0.25">
      <c r="B53" s="346" t="s">
        <v>2143</v>
      </c>
      <c r="C53" s="347" t="s">
        <v>2956</v>
      </c>
      <c r="D53" s="346" t="s">
        <v>2957</v>
      </c>
    </row>
    <row r="54" spans="2:4" ht="36" x14ac:dyDescent="0.25">
      <c r="B54" s="216" t="s">
        <v>2146</v>
      </c>
      <c r="C54" s="92" t="s">
        <v>2960</v>
      </c>
      <c r="D54" s="216" t="s">
        <v>2961</v>
      </c>
    </row>
    <row r="55" spans="2:4" ht="24" x14ac:dyDescent="0.25">
      <c r="B55" s="216" t="s">
        <v>2151</v>
      </c>
      <c r="C55" s="92" t="s">
        <v>2965</v>
      </c>
      <c r="D55" s="216" t="s">
        <v>2966</v>
      </c>
    </row>
    <row r="56" spans="2:4" ht="24" x14ac:dyDescent="0.25">
      <c r="B56" s="216" t="s">
        <v>2155</v>
      </c>
      <c r="C56" s="92" t="s">
        <v>2968</v>
      </c>
      <c r="D56" s="216" t="s">
        <v>2969</v>
      </c>
    </row>
    <row r="57" spans="2:4" ht="24" x14ac:dyDescent="0.25">
      <c r="B57" s="216" t="s">
        <v>2160</v>
      </c>
      <c r="C57" s="92" t="s">
        <v>2974</v>
      </c>
      <c r="D57" s="216" t="s">
        <v>2975</v>
      </c>
    </row>
    <row r="58" spans="2:4" ht="48" x14ac:dyDescent="0.25">
      <c r="B58" s="216" t="s">
        <v>3141</v>
      </c>
      <c r="C58" s="92" t="s">
        <v>2981</v>
      </c>
      <c r="D58" s="216" t="s">
        <v>2982</v>
      </c>
    </row>
    <row r="59" spans="2:4" ht="24" x14ac:dyDescent="0.25">
      <c r="B59" s="356" t="s">
        <v>2172</v>
      </c>
      <c r="C59" s="347" t="s">
        <v>2986</v>
      </c>
      <c r="D59" s="360" t="s">
        <v>2987</v>
      </c>
    </row>
    <row r="60" spans="2:4" ht="24" x14ac:dyDescent="0.25">
      <c r="B60" s="357" t="s">
        <v>2186</v>
      </c>
      <c r="C60" s="92" t="s">
        <v>2991</v>
      </c>
      <c r="D60" s="361" t="s">
        <v>2992</v>
      </c>
    </row>
    <row r="61" spans="2:4" ht="24" x14ac:dyDescent="0.25">
      <c r="B61" s="216" t="s">
        <v>2194</v>
      </c>
      <c r="C61" s="92" t="s">
        <v>2994</v>
      </c>
      <c r="D61" s="361" t="s">
        <v>2995</v>
      </c>
    </row>
    <row r="62" spans="2:4" ht="72" x14ac:dyDescent="0.25">
      <c r="B62" s="216" t="s">
        <v>2200</v>
      </c>
      <c r="C62" s="92" t="s">
        <v>2997</v>
      </c>
      <c r="D62" s="216" t="s">
        <v>2998</v>
      </c>
    </row>
    <row r="63" spans="2:4" ht="36" x14ac:dyDescent="0.25">
      <c r="B63" s="352" t="s">
        <v>2204</v>
      </c>
      <c r="C63" s="359" t="s">
        <v>3002</v>
      </c>
      <c r="D63" s="352" t="s">
        <v>3003</v>
      </c>
    </row>
    <row r="64" spans="2:4" ht="24" x14ac:dyDescent="0.25">
      <c r="B64" s="346" t="s">
        <v>2048</v>
      </c>
      <c r="C64" s="347" t="s">
        <v>2895</v>
      </c>
      <c r="D64" s="346" t="s">
        <v>2710</v>
      </c>
    </row>
    <row r="65" spans="2:4" ht="24" x14ac:dyDescent="0.25">
      <c r="B65" s="216" t="s">
        <v>2209</v>
      </c>
      <c r="C65" s="88" t="s">
        <v>3007</v>
      </c>
      <c r="D65" s="216" t="s">
        <v>3008</v>
      </c>
    </row>
    <row r="66" spans="2:4" ht="36" x14ac:dyDescent="0.25">
      <c r="B66" s="346" t="s">
        <v>2215</v>
      </c>
      <c r="C66" s="347" t="s">
        <v>3012</v>
      </c>
      <c r="D66" s="346" t="s">
        <v>3013</v>
      </c>
    </row>
    <row r="67" spans="2:4" ht="24" x14ac:dyDescent="0.25">
      <c r="B67" s="216" t="s">
        <v>2227</v>
      </c>
      <c r="C67" s="92" t="s">
        <v>3015</v>
      </c>
      <c r="D67" s="216" t="s">
        <v>3016</v>
      </c>
    </row>
    <row r="68" spans="2:4" ht="36" x14ac:dyDescent="0.25">
      <c r="B68" s="216" t="s">
        <v>2231</v>
      </c>
      <c r="C68" s="92" t="s">
        <v>3019</v>
      </c>
      <c r="D68" s="216" t="s">
        <v>3020</v>
      </c>
    </row>
    <row r="69" spans="2:4" ht="24" x14ac:dyDescent="0.25">
      <c r="B69" s="216" t="s">
        <v>2237</v>
      </c>
      <c r="C69" s="92" t="s">
        <v>3027</v>
      </c>
      <c r="D69" s="216" t="s">
        <v>3028</v>
      </c>
    </row>
    <row r="70" spans="2:4" ht="24" x14ac:dyDescent="0.25">
      <c r="B70" s="216" t="s">
        <v>2242</v>
      </c>
      <c r="C70" s="88" t="s">
        <v>3033</v>
      </c>
      <c r="D70" s="216" t="s">
        <v>3034</v>
      </c>
    </row>
    <row r="71" spans="2:4" ht="24" x14ac:dyDescent="0.25">
      <c r="B71" s="216" t="s">
        <v>2248</v>
      </c>
      <c r="C71" s="92" t="s">
        <v>3037</v>
      </c>
      <c r="D71" s="216" t="s">
        <v>3038</v>
      </c>
    </row>
    <row r="72" spans="2:4" ht="36" x14ac:dyDescent="0.25">
      <c r="B72" s="352" t="s">
        <v>531</v>
      </c>
      <c r="C72" s="359" t="s">
        <v>2896</v>
      </c>
      <c r="D72" s="352" t="s">
        <v>1558</v>
      </c>
    </row>
    <row r="73" spans="2:4" ht="24" x14ac:dyDescent="0.25">
      <c r="B73" s="216" t="s">
        <v>549</v>
      </c>
      <c r="C73" s="92" t="s">
        <v>2900</v>
      </c>
      <c r="D73" s="216" t="s">
        <v>2901</v>
      </c>
    </row>
    <row r="74" spans="2:4" x14ac:dyDescent="0.25">
      <c r="B74" s="216" t="s">
        <v>562</v>
      </c>
      <c r="C74" s="92" t="s">
        <v>2903</v>
      </c>
      <c r="D74" s="216" t="s">
        <v>2904</v>
      </c>
    </row>
    <row r="75" spans="2:4" ht="24" x14ac:dyDescent="0.25">
      <c r="B75" s="216" t="s">
        <v>572</v>
      </c>
      <c r="C75" s="92" t="s">
        <v>2906</v>
      </c>
      <c r="D75" s="216" t="s">
        <v>2907</v>
      </c>
    </row>
    <row r="76" spans="2:4" ht="24" x14ac:dyDescent="0.25">
      <c r="B76" s="216" t="s">
        <v>601</v>
      </c>
      <c r="C76" s="92" t="s">
        <v>2909</v>
      </c>
      <c r="D76" s="216" t="s">
        <v>2910</v>
      </c>
    </row>
    <row r="77" spans="2:4" ht="60" x14ac:dyDescent="0.25">
      <c r="B77" s="216" t="s">
        <v>621</v>
      </c>
      <c r="C77" s="92" t="s">
        <v>2912</v>
      </c>
      <c r="D77" s="216" t="s">
        <v>2913</v>
      </c>
    </row>
    <row r="78" spans="2:4" ht="24" x14ac:dyDescent="0.25">
      <c r="B78" s="346" t="s">
        <v>2066</v>
      </c>
      <c r="C78" s="347" t="s">
        <v>2915</v>
      </c>
      <c r="D78" s="346" t="s">
        <v>1593</v>
      </c>
    </row>
    <row r="79" spans="2:4" ht="84" x14ac:dyDescent="0.25">
      <c r="B79" s="362" t="s">
        <v>3137</v>
      </c>
      <c r="C79" s="92" t="s">
        <v>2918</v>
      </c>
      <c r="D79" s="216" t="s">
        <v>3142</v>
      </c>
    </row>
    <row r="80" spans="2:4" ht="24" x14ac:dyDescent="0.25">
      <c r="B80" s="339" t="s">
        <v>2258</v>
      </c>
      <c r="C80" s="92" t="s">
        <v>3042</v>
      </c>
      <c r="D80" s="216" t="s">
        <v>1755</v>
      </c>
    </row>
    <row r="81" spans="2:4" ht="36" x14ac:dyDescent="0.25">
      <c r="B81" s="216" t="s">
        <v>2331</v>
      </c>
      <c r="C81" s="92" t="s">
        <v>3098</v>
      </c>
      <c r="D81" s="216" t="s">
        <v>3099</v>
      </c>
    </row>
    <row r="82" spans="2:4" ht="24" x14ac:dyDescent="0.25">
      <c r="B82" s="339" t="s">
        <v>2334</v>
      </c>
      <c r="C82" s="92" t="s">
        <v>3100</v>
      </c>
      <c r="D82" s="216" t="s">
        <v>3101</v>
      </c>
    </row>
    <row r="83" spans="2:4" ht="36" x14ac:dyDescent="0.25">
      <c r="B83" s="339" t="s">
        <v>2337</v>
      </c>
      <c r="C83" s="92" t="s">
        <v>3104</v>
      </c>
      <c r="D83" s="216" t="s">
        <v>1848</v>
      </c>
    </row>
    <row r="84" spans="2:4" ht="36" x14ac:dyDescent="0.25">
      <c r="B84" s="362" t="s">
        <v>2347</v>
      </c>
      <c r="C84" s="92" t="s">
        <v>3107</v>
      </c>
      <c r="D84" s="216" t="s">
        <v>3108</v>
      </c>
    </row>
    <row r="85" spans="2:4" ht="48" x14ac:dyDescent="0.25">
      <c r="B85" s="352" t="s">
        <v>3186</v>
      </c>
      <c r="C85" s="359" t="s">
        <v>3112</v>
      </c>
      <c r="D85" s="363" t="s">
        <v>3187</v>
      </c>
    </row>
    <row r="86" spans="2:4" ht="36" x14ac:dyDescent="0.25">
      <c r="B86" s="364" t="s">
        <v>2352</v>
      </c>
      <c r="C86" s="92" t="s">
        <v>3114</v>
      </c>
      <c r="D86" s="365" t="s">
        <v>1858</v>
      </c>
    </row>
    <row r="87" spans="2:4" ht="36" x14ac:dyDescent="0.25">
      <c r="B87" s="366" t="s">
        <v>1760</v>
      </c>
      <c r="C87" s="347" t="s">
        <v>3046</v>
      </c>
      <c r="D87" s="346" t="s">
        <v>3047</v>
      </c>
    </row>
    <row r="88" spans="2:4" ht="36" x14ac:dyDescent="0.25">
      <c r="B88" s="339" t="s">
        <v>1781</v>
      </c>
      <c r="C88" s="92" t="s">
        <v>3048</v>
      </c>
      <c r="D88" s="216" t="s">
        <v>3049</v>
      </c>
    </row>
    <row r="89" spans="2:4" ht="36" x14ac:dyDescent="0.25">
      <c r="B89" s="339" t="s">
        <v>2273</v>
      </c>
      <c r="C89" s="92" t="s">
        <v>3050</v>
      </c>
      <c r="D89" s="216" t="s">
        <v>3051</v>
      </c>
    </row>
    <row r="90" spans="2:4" ht="24" x14ac:dyDescent="0.25">
      <c r="B90" s="339" t="s">
        <v>2275</v>
      </c>
      <c r="C90" s="92" t="s">
        <v>3054</v>
      </c>
      <c r="D90" s="216" t="s">
        <v>3055</v>
      </c>
    </row>
    <row r="91" spans="2:4" ht="36" x14ac:dyDescent="0.25">
      <c r="B91" s="362" t="s">
        <v>2277</v>
      </c>
      <c r="C91" s="92" t="s">
        <v>3057</v>
      </c>
      <c r="D91" s="216" t="s">
        <v>3058</v>
      </c>
    </row>
    <row r="92" spans="2:4" ht="36" x14ac:dyDescent="0.25">
      <c r="B92" s="362" t="s">
        <v>2280</v>
      </c>
      <c r="C92" s="92" t="s">
        <v>3060</v>
      </c>
      <c r="D92" s="216" t="s">
        <v>3061</v>
      </c>
    </row>
    <row r="93" spans="2:4" ht="36" x14ac:dyDescent="0.25">
      <c r="B93" s="362" t="s">
        <v>2284</v>
      </c>
      <c r="C93" s="88" t="s">
        <v>3065</v>
      </c>
      <c r="D93" s="216" t="s">
        <v>3066</v>
      </c>
    </row>
    <row r="94" spans="2:4" ht="24" x14ac:dyDescent="0.25">
      <c r="B94" s="362" t="s">
        <v>2291</v>
      </c>
      <c r="C94" s="92" t="s">
        <v>3069</v>
      </c>
      <c r="D94" s="216" t="s">
        <v>3070</v>
      </c>
    </row>
    <row r="95" spans="2:4" ht="24" x14ac:dyDescent="0.25">
      <c r="B95" s="362" t="s">
        <v>2297</v>
      </c>
      <c r="C95" s="92" t="s">
        <v>3072</v>
      </c>
      <c r="D95" s="216" t="s">
        <v>3073</v>
      </c>
    </row>
    <row r="96" spans="2:4" ht="60" x14ac:dyDescent="0.25">
      <c r="B96" s="364" t="s">
        <v>2304</v>
      </c>
      <c r="C96" s="92" t="s">
        <v>3076</v>
      </c>
      <c r="D96" s="216" t="s">
        <v>3077</v>
      </c>
    </row>
    <row r="97" spans="2:4" ht="36" x14ac:dyDescent="0.25">
      <c r="B97" s="339" t="s">
        <v>2307</v>
      </c>
      <c r="C97" s="92" t="s">
        <v>3078</v>
      </c>
      <c r="D97" s="216" t="s">
        <v>1823</v>
      </c>
    </row>
    <row r="98" spans="2:4" ht="24" x14ac:dyDescent="0.25">
      <c r="B98" s="366" t="s">
        <v>2311</v>
      </c>
      <c r="C98" s="347" t="s">
        <v>3082</v>
      </c>
      <c r="D98" s="346" t="s">
        <v>1492</v>
      </c>
    </row>
    <row r="99" spans="2:4" ht="36" x14ac:dyDescent="0.25">
      <c r="B99" s="339" t="s">
        <v>2315</v>
      </c>
      <c r="C99" s="92" t="s">
        <v>3083</v>
      </c>
      <c r="D99" s="216" t="s">
        <v>1828</v>
      </c>
    </row>
    <row r="100" spans="2:4" ht="36" x14ac:dyDescent="0.25">
      <c r="B100" s="339" t="s">
        <v>2320</v>
      </c>
      <c r="C100" s="92" t="s">
        <v>3085</v>
      </c>
      <c r="D100" s="216" t="s">
        <v>3049</v>
      </c>
    </row>
    <row r="101" spans="2:4" ht="24" x14ac:dyDescent="0.25">
      <c r="B101" s="339" t="s">
        <v>2324</v>
      </c>
      <c r="C101" s="92" t="s">
        <v>3087</v>
      </c>
      <c r="D101" s="216" t="s">
        <v>3088</v>
      </c>
    </row>
    <row r="102" spans="2:4" ht="24" x14ac:dyDescent="0.25">
      <c r="B102" s="216" t="s">
        <v>2326</v>
      </c>
      <c r="C102" s="92" t="s">
        <v>3092</v>
      </c>
      <c r="D102" s="216" t="s">
        <v>3093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2DF90D53FCD947AE091E6BA9C1B7B8" ma:contentTypeVersion="4" ma:contentTypeDescription="Create a new document." ma:contentTypeScope="" ma:versionID="dae5503ce83646785534463d7e7f318f">
  <xsd:schema xmlns:xsd="http://www.w3.org/2001/XMLSchema" xmlns:xs="http://www.w3.org/2001/XMLSchema" xmlns:p="http://schemas.microsoft.com/office/2006/metadata/properties" xmlns:ns2="5cb1628a-2f30-4759-93c0-c22e3d64e4ff" targetNamespace="http://schemas.microsoft.com/office/2006/metadata/properties" ma:root="true" ma:fieldsID="3bd6aed75ac70349c4dbfaff2f1da725" ns2:_="">
    <xsd:import namespace="5cb1628a-2f30-4759-93c0-c22e3d64e4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b1628a-2f30-4759-93c0-c22e3d64e4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792B34-15BD-4902-A851-05BA7FCACB48}">
  <ds:schemaRefs>
    <ds:schemaRef ds:uri="http://schemas.microsoft.com/sharepoint/v3/contenttype/forms"/>
  </ds:schemaRefs>
</ds:datastoreItem>
</file>

<file path=customXml/itemProps2.xml><?xml version="1.0" encoding="utf-8"?>
<ds:datastoreItem xmlns:ds="http://schemas.openxmlformats.org/officeDocument/2006/customXml" ds:itemID="{F303CD42-5872-4F5A-9625-134F943C49EB}">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5cb1628a-2f30-4759-93c0-c22e3d64e4ff"/>
    <ds:schemaRef ds:uri="http://www.w3.org/XML/1998/namespace"/>
    <ds:schemaRef ds:uri="http://purl.org/dc/dcmitype/"/>
  </ds:schemaRefs>
</ds:datastoreItem>
</file>

<file path=customXml/itemProps3.xml><?xml version="1.0" encoding="utf-8"?>
<ds:datastoreItem xmlns:ds="http://schemas.openxmlformats.org/officeDocument/2006/customXml" ds:itemID="{F6F99BE8-7E31-403E-A67D-44A904B53B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b1628a-2f30-4759-93c0-c22e3d64e4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Sheet1</vt:lpstr>
      <vt:lpstr>Хав2</vt:lpstr>
      <vt:lpstr>Хав2 04.20</vt:lpstr>
      <vt:lpstr>Хав2 04.23</vt:lpstr>
      <vt:lpstr>Хав3 04.23</vt:lpstr>
      <vt:lpstr>Хав2 04.29</vt:lpstr>
      <vt:lpstr>ХЭГ</vt:lpstr>
      <vt:lpstr>ТЕЗ</vt:lpstr>
      <vt:lpstr>ХӨТ</vt:lpstr>
      <vt:lpstr>БЯ</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Отгонцэцэг Галиндэв</dc:creator>
  <cp:keywords/>
  <dc:description/>
  <cp:lastModifiedBy>Отгонцэцэг</cp:lastModifiedBy>
  <cp:revision/>
  <dcterms:created xsi:type="dcterms:W3CDTF">2025-03-12T03:23:39Z</dcterms:created>
  <dcterms:modified xsi:type="dcterms:W3CDTF">2025-04-30T05:37:54Z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0x010100002DF90D53FCD947AE091E6BA9C1B7B8</vt:lpwstr>
  </property>
  <property fmtid="{D5CDD505-2E9C-101B-9397-08002B2CF9AE}" pid="3" name="Order">
    <vt:r8>1600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